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соут скрин\"/>
    </mc:Choice>
  </mc:AlternateContent>
  <bookViews>
    <workbookView xWindow="0" yWindow="0" windowWidth="20490" windowHeight="765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6" i="1" l="1"/>
  <c r="J196" i="1"/>
  <c r="I196" i="1"/>
  <c r="H196" i="1"/>
  <c r="G196" i="1"/>
  <c r="F196" i="1"/>
  <c r="L195" i="1"/>
  <c r="J195" i="1"/>
  <c r="I195" i="1"/>
  <c r="H195" i="1"/>
  <c r="G195" i="1"/>
  <c r="F195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L176" i="1"/>
  <c r="J176" i="1"/>
  <c r="I176" i="1"/>
  <c r="H176" i="1"/>
  <c r="G176" i="1"/>
  <c r="F176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L157" i="1"/>
  <c r="J157" i="1"/>
  <c r="I157" i="1"/>
  <c r="H157" i="1"/>
  <c r="G157" i="1"/>
  <c r="F157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L138" i="1"/>
  <c r="J138" i="1"/>
  <c r="I138" i="1"/>
  <c r="H138" i="1"/>
  <c r="G138" i="1"/>
  <c r="F138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L119" i="1"/>
  <c r="J119" i="1"/>
  <c r="I119" i="1"/>
  <c r="H119" i="1"/>
  <c r="G119" i="1"/>
  <c r="F119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L100" i="1"/>
  <c r="J100" i="1"/>
  <c r="I100" i="1"/>
  <c r="H100" i="1"/>
  <c r="G100" i="1"/>
  <c r="F100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L81" i="1"/>
  <c r="J81" i="1"/>
  <c r="I81" i="1"/>
  <c r="H81" i="1"/>
  <c r="G81" i="1"/>
  <c r="F81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L62" i="1"/>
  <c r="J62" i="1"/>
  <c r="I62" i="1"/>
  <c r="H62" i="1"/>
  <c r="G62" i="1"/>
  <c r="F62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L43" i="1"/>
  <c r="J43" i="1"/>
  <c r="I43" i="1"/>
  <c r="H43" i="1"/>
  <c r="G43" i="1"/>
  <c r="F43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L24" i="1"/>
  <c r="J24" i="1"/>
  <c r="I24" i="1"/>
  <c r="H24" i="1"/>
  <c r="G24" i="1"/>
  <c r="F24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<sst xmlns="http://schemas.openxmlformats.org/spreadsheetml/2006/main" count="367" uniqueCount="180">
  <si>
    <t>Школа</t>
  </si>
  <si>
    <t>все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</si>
  <si>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</si>
  <si>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</si>
  <si>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</si>
  <si>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</si>
  <si>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</si>
  <si>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</si>
  <si>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</si>
  <si>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</si>
  <si>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</si>
  <si>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</si>
  <si>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</si>
  <si>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</si>
  <si>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</si>
  <si>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</si>
  <si>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</si>
  <si>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</si>
  <si>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</si>
  <si>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</si>
  <si>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</si>
  <si>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</si>
  <si>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</si>
  <si>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</si>
  <si>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</si>
  <si>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</si>
  <si>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 xml:space="preserve">Каша молочная пшенная </t>
  </si>
  <si>
    <t>1262/1994</t>
  </si>
  <si>
    <t>гор.напиток</t>
  </si>
  <si>
    <t xml:space="preserve">Чай с лимоном </t>
  </si>
  <si>
    <t>200/5</t>
  </si>
  <si>
    <t>ттк№102</t>
  </si>
  <si>
    <t>хлеб</t>
  </si>
  <si>
    <t xml:space="preserve">Бутерброд с маслом сливочным с сыром </t>
  </si>
  <si>
    <t>25\10/15</t>
  </si>
  <si>
    <t>4/13/2015</t>
  </si>
  <si>
    <t>фрукты</t>
  </si>
  <si>
    <t xml:space="preserve">Яблоко </t>
  </si>
  <si>
    <t>итого</t>
  </si>
  <si>
    <t>Обед</t>
  </si>
  <si>
    <t>закуска</t>
  </si>
  <si>
    <t xml:space="preserve">Огурец свежий с зеленью и маслом </t>
  </si>
  <si>
    <t>1 блюдо</t>
  </si>
  <si>
    <t xml:space="preserve">Суп картофельный с крупой с мясом </t>
  </si>
  <si>
    <t>512/2015</t>
  </si>
  <si>
    <t>2 блюдо</t>
  </si>
  <si>
    <t xml:space="preserve">Гуляш из свинины с отрубями </t>
  </si>
  <si>
    <t>ттк№212</t>
  </si>
  <si>
    <t>гарнир</t>
  </si>
  <si>
    <t xml:space="preserve">Каша гречневая рассыпчатая с </t>
  </si>
  <si>
    <t>5\4\2015</t>
  </si>
  <si>
    <t>напиток</t>
  </si>
  <si>
    <t xml:space="preserve">Напиток "Витошка"с витаминами </t>
  </si>
  <si>
    <t>ттк№82</t>
  </si>
  <si>
    <t>хлеб бел.</t>
  </si>
  <si>
    <t xml:space="preserve">Хлеб "Крестьянский "с Волитеком </t>
  </si>
  <si>
    <t>хлеб черн.</t>
  </si>
  <si>
    <t xml:space="preserve">Хлеб "Чусовской" с витаминами </t>
  </si>
  <si>
    <t>Итого за день:</t>
  </si>
  <si>
    <t>Чикен-Болл (куриные шарики в сливочном соусе)</t>
  </si>
  <si>
    <t>ттк№3</t>
  </si>
  <si>
    <t xml:space="preserve">Фузилли отварные ( макароны спиральки) с овощами </t>
  </si>
  <si>
    <t>150/50</t>
  </si>
  <si>
    <t>332/2004</t>
  </si>
  <si>
    <t xml:space="preserve">Чай с сахаром </t>
  </si>
  <si>
    <t>658/2004</t>
  </si>
  <si>
    <t xml:space="preserve">Хлеб "Крестьянский" с Волитеком </t>
  </si>
  <si>
    <t xml:space="preserve">Рассольник "Ленинградский " со сметаной с мясом </t>
  </si>
  <si>
    <t>200/20</t>
  </si>
  <si>
    <t>5\2\2011</t>
  </si>
  <si>
    <t xml:space="preserve">Плов "Золотинка " с индейкой с булгурорм </t>
  </si>
  <si>
    <t>ттк№12</t>
  </si>
  <si>
    <t xml:space="preserve">Компот из сухофруктов </t>
  </si>
  <si>
    <t>54-6хн2020</t>
  </si>
  <si>
    <t xml:space="preserve">Хлеб "Чусовской" с йодом </t>
  </si>
  <si>
    <t xml:space="preserve">Творожный пудинг с соусом </t>
  </si>
  <si>
    <t>250/20</t>
  </si>
  <si>
    <t>ттк№011</t>
  </si>
  <si>
    <t>Батон "Золотинка"</t>
  </si>
  <si>
    <t>25.</t>
  </si>
  <si>
    <t>684/2004</t>
  </si>
  <si>
    <t xml:space="preserve">Суп картофельный с бобовыми и гренками с мясом </t>
  </si>
  <si>
    <t>210/10</t>
  </si>
  <si>
    <t>139/2004</t>
  </si>
  <si>
    <t xml:space="preserve">Котлета "Домашняя"с соусом </t>
  </si>
  <si>
    <t>168/2003</t>
  </si>
  <si>
    <t xml:space="preserve">Картофыельное пюре с овощами </t>
  </si>
  <si>
    <t>150/30</t>
  </si>
  <si>
    <t>541/2004</t>
  </si>
  <si>
    <t xml:space="preserve">Компот из ягод </t>
  </si>
  <si>
    <t>699/2004</t>
  </si>
  <si>
    <t xml:space="preserve">Хлеб "Крестьянский" с Валитеком </t>
  </si>
  <si>
    <t>Биточек мясной(свинина,ясо птицы)</t>
  </si>
  <si>
    <t>ттк№416/</t>
  </si>
  <si>
    <t xml:space="preserve">Пюре картофельное с овощами </t>
  </si>
  <si>
    <t>150/20</t>
  </si>
  <si>
    <t>3/32\2015</t>
  </si>
  <si>
    <t xml:space="preserve">Чай с сахаром ягодный </t>
  </si>
  <si>
    <t>54-5гн\2020</t>
  </si>
  <si>
    <t xml:space="preserve">Хлеб"Чусовской" с витаминами </t>
  </si>
  <si>
    <t xml:space="preserve">Суп из овощей со сметаной </t>
  </si>
  <si>
    <t>1235/2004</t>
  </si>
  <si>
    <t>Каша гречневая вязкая</t>
  </si>
  <si>
    <t>5/4\2015</t>
  </si>
  <si>
    <t xml:space="preserve">Напиток из шиповника </t>
  </si>
  <si>
    <t>ттак№012</t>
  </si>
  <si>
    <t xml:space="preserve">Каша рисовая молочная </t>
  </si>
  <si>
    <t>ттк№К-2</t>
  </si>
  <si>
    <t>Какао напиток "Витошка"с витамино С</t>
  </si>
  <si>
    <t>ттк№н-003</t>
  </si>
  <si>
    <t xml:space="preserve">Батон с маслом с сыром </t>
  </si>
  <si>
    <t>25/10\15</t>
  </si>
  <si>
    <t>тк"3/1982</t>
  </si>
  <si>
    <t xml:space="preserve">Борщ из свежей капусты с картофилем с мясом со сметаной </t>
  </si>
  <si>
    <t>110/2004</t>
  </si>
  <si>
    <t xml:space="preserve">Шницель мясной( свинина) </t>
  </si>
  <si>
    <t xml:space="preserve">Конкильони (макароны отварные ракушки) с овощами </t>
  </si>
  <si>
    <t>340/2004</t>
  </si>
  <si>
    <t xml:space="preserve">Напиток "Витошка" с витаминами </t>
  </si>
  <si>
    <t>ттк№82/2002</t>
  </si>
  <si>
    <t>Хлеб "Крестьянский"с Валитеком</t>
  </si>
  <si>
    <t>Каша молочная "Дружба"</t>
  </si>
  <si>
    <t>23/4\2015</t>
  </si>
  <si>
    <t>630/1994</t>
  </si>
  <si>
    <t>Бутерброд "Школьный""</t>
  </si>
  <si>
    <t>10/20/25</t>
  </si>
  <si>
    <t>ттк№89</t>
  </si>
  <si>
    <t xml:space="preserve">Огурец свежий </t>
  </si>
  <si>
    <t xml:space="preserve">Суп-пюре из разных овощей с гренками со сметаной </t>
  </si>
  <si>
    <t>168/2004</t>
  </si>
  <si>
    <t xml:space="preserve">Плов "Золотинка "со свининой </t>
  </si>
  <si>
    <t xml:space="preserve">Напиток"Витошка"с витаминами </t>
  </si>
  <si>
    <t xml:space="preserve">Хлеб "Крестиьянский" с Валитеком </t>
  </si>
  <si>
    <t xml:space="preserve">Хлеб "Чусовской"с витаминами </t>
  </si>
  <si>
    <t xml:space="preserve">Суфле из рыбы </t>
  </si>
  <si>
    <t>ттк№43</t>
  </si>
  <si>
    <t>150/35</t>
  </si>
  <si>
    <t>3/3\2015</t>
  </si>
  <si>
    <t xml:space="preserve">Хлеб "Крестьянский"с Валитеком </t>
  </si>
  <si>
    <t xml:space="preserve">Помидор свежий с зеленью </t>
  </si>
  <si>
    <t xml:space="preserve">Рассольник"Ленинградский"с мясом  со сметаной </t>
  </si>
  <si>
    <t>5/2\2001</t>
  </si>
  <si>
    <t xml:space="preserve">Поджарка из индейки </t>
  </si>
  <si>
    <t>ттк№209</t>
  </si>
  <si>
    <t xml:space="preserve">Фузилли отварные ( макароны спиральки) </t>
  </si>
  <si>
    <t>705/2004</t>
  </si>
  <si>
    <t>Хлеб "Чусовской"</t>
  </si>
  <si>
    <t xml:space="preserve">Омлет с картофелем запеченный </t>
  </si>
  <si>
    <t>ттк№206</t>
  </si>
  <si>
    <t>54-5гн-2020</t>
  </si>
  <si>
    <t>Батон"Золотинка"</t>
  </si>
  <si>
    <t xml:space="preserve">Щи из свежей капусты с картофелем со сметаной с мясом </t>
  </si>
  <si>
    <t>1224/2004</t>
  </si>
  <si>
    <t xml:space="preserve">Зразы "Школьные"с соусом </t>
  </si>
  <si>
    <t>1+6,5</t>
  </si>
  <si>
    <t>159/2015</t>
  </si>
  <si>
    <t xml:space="preserve">Каша гречневая вязкая  с овощами </t>
  </si>
  <si>
    <t>Напиток  "Витошка"с витамином С</t>
  </si>
  <si>
    <t xml:space="preserve">Каша молочная ячневая </t>
  </si>
  <si>
    <t>4/13\2015</t>
  </si>
  <si>
    <t xml:space="preserve">Бутерброд с маслом с сыром </t>
  </si>
  <si>
    <t>тк№1/2004</t>
  </si>
  <si>
    <t xml:space="preserve">Суп лапша домашняя с курой,с зеленью </t>
  </si>
  <si>
    <t>200/20\3</t>
  </si>
  <si>
    <t>135/2004</t>
  </si>
  <si>
    <t>Жаркое по" Домашнему "</t>
  </si>
  <si>
    <t>250/45</t>
  </si>
  <si>
    <t>ттк№</t>
  </si>
  <si>
    <t xml:space="preserve">Котлета куриная с отрубями </t>
  </si>
  <si>
    <t>ттк№100</t>
  </si>
  <si>
    <t xml:space="preserve">Рис припущенный с овощами </t>
  </si>
  <si>
    <t>150/15</t>
  </si>
  <si>
    <t>Хлеб "Крестьянский"</t>
  </si>
  <si>
    <t>Уха "Рыбацкая"</t>
  </si>
  <si>
    <t>ттк№131</t>
  </si>
  <si>
    <t xml:space="preserve">Индейка по-любленски </t>
  </si>
  <si>
    <t>ттк№282/2003</t>
  </si>
  <si>
    <t xml:space="preserve">Напиток из кураги </t>
  </si>
  <si>
    <t>54-5хн2020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</si>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</sst>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dd\.mmm"/>
    <numFmt numFmtId="169" formatCode="dd\.mm\.yyyy"/>
  </numFmts>
  <fonts count="11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2D2D2D"/>
      <name val="Arial"/>
      <charset val="134"/>
    </font>
    <font>
      <i/>
      <sz val="11"/>
      <color theme="1"/>
      <name val="Calibri"/>
      <charset val="134"/>
      <scheme val="minor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168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169" fontId="1" fillId="2" borderId="22" xfId="0" applyNumberFormat="1" applyFont="1" applyFill="1" applyBorder="1" applyAlignment="1" applyProtection="1">
      <alignment horizontal="center" vertical="top" wrapText="1"/>
      <protection locked="0"/>
    </xf>
    <xf numFmtId="169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18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86" activePane="bottomRight" state="frozen"/>
      <selection pane="topRight"/>
      <selection pane="bottomLeft"/>
      <selection pane="bottomRight" activeCell="L3" sqref="L3"/>
    </sheetView>
  </sheetViews>
  <sheetFormatPr defaultColWidth="9.140625" defaultRowHeight="12.7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>
      <c r="A1" s="2" t="s">
        <v>0</v>
      </c>
      <c r="C1" s="54" t="s">
        <v>1</v>
      </c>
      <c r="D1" s="55"/>
      <c r="E1" s="55"/>
      <c r="F1" s="3" t="s">
        <v>2</v>
      </c>
      <c r="G1" s="1" t="s">
        <v>3</v>
      </c>
      <c r="H1" s="56"/>
      <c r="I1" s="56"/>
      <c r="J1" s="56"/>
      <c r="K1" s="56"/>
    </row>
    <row r="2" spans="1:12" ht="18">
      <c r="A2" s="4" t="s">
        <v>4</v>
      </c>
      <c r="C2" s="1"/>
      <c r="G2" s="1" t="s">
        <v>5</v>
      </c>
      <c r="H2" s="56"/>
      <c r="I2" s="56"/>
      <c r="J2" s="56"/>
      <c r="K2" s="56"/>
    </row>
    <row r="3" spans="1:12" ht="17.25" customHeight="1">
      <c r="A3" s="5" t="s">
        <v>6</v>
      </c>
      <c r="C3" s="1"/>
      <c r="D3" s="6"/>
      <c r="E3" s="7" t="s">
        <v>7</v>
      </c>
      <c r="G3" s="1" t="s">
        <v>8</v>
      </c>
      <c r="H3" s="8">
        <v>1</v>
      </c>
      <c r="I3" s="8">
        <v>1</v>
      </c>
      <c r="J3" s="43">
        <v>2025</v>
      </c>
      <c r="K3" s="44"/>
    </row>
    <row r="4" spans="1:12">
      <c r="C4" s="1"/>
      <c r="D4" s="5"/>
      <c r="H4" s="9" t="s">
        <v>9</v>
      </c>
      <c r="I4" s="9" t="s">
        <v>10</v>
      </c>
      <c r="J4" s="9" t="s">
        <v>11</v>
      </c>
    </row>
    <row r="5" spans="1:12" ht="33.75">
      <c r="A5" s="10" t="s">
        <v>12</v>
      </c>
      <c r="B5" s="11" t="s">
        <v>13</v>
      </c>
      <c r="C5" s="12" t="s">
        <v>14</v>
      </c>
      <c r="D5" s="12" t="s">
        <v>15</v>
      </c>
      <c r="E5" s="12" t="s">
        <v>16</v>
      </c>
      <c r="F5" s="12" t="s">
        <v>17</v>
      </c>
      <c r="G5" s="12" t="s">
        <v>18</v>
      </c>
      <c r="H5" s="12" t="s">
        <v>19</v>
      </c>
      <c r="I5" s="12" t="s">
        <v>20</v>
      </c>
      <c r="J5" s="12" t="s">
        <v>21</v>
      </c>
      <c r="K5" s="45" t="s">
        <v>22</v>
      </c>
      <c r="L5" s="12" t="s">
        <v>23</v>
      </c>
    </row>
    <row r="6" spans="1:12" ht="15">
      <c r="A6" s="13">
        <v>1</v>
      </c>
      <c r="B6" s="14">
        <v>1</v>
      </c>
      <c r="C6" s="15" t="s">
        <v>24</v>
      </c>
      <c r="D6" s="16" t="s">
        <v>25</v>
      </c>
      <c r="E6" s="17" t="s">
        <v>26</v>
      </c>
      <c r="F6" s="18">
        <v>200</v>
      </c>
      <c r="G6" s="18">
        <v>6.8</v>
      </c>
      <c r="H6" s="18">
        <v>6.5</v>
      </c>
      <c r="I6" s="18">
        <v>32.799999999999997</v>
      </c>
      <c r="J6" s="18">
        <v>215.3</v>
      </c>
      <c r="K6" s="46" t="s">
        <v>27</v>
      </c>
      <c r="L6" s="18">
        <v>41.81</v>
      </c>
    </row>
    <row r="7" spans="1:12" ht="15">
      <c r="A7" s="19"/>
      <c r="B7" s="20"/>
      <c r="C7" s="21"/>
      <c r="D7" s="22"/>
      <c r="E7" s="23"/>
      <c r="F7" s="24"/>
      <c r="G7" s="24"/>
      <c r="H7" s="24"/>
      <c r="I7" s="24"/>
      <c r="J7" s="24"/>
      <c r="K7" s="47"/>
      <c r="L7" s="24"/>
    </row>
    <row r="8" spans="1:12" ht="15">
      <c r="A8" s="19"/>
      <c r="B8" s="20"/>
      <c r="C8" s="21"/>
      <c r="D8" s="25" t="s">
        <v>28</v>
      </c>
      <c r="E8" s="23" t="s">
        <v>29</v>
      </c>
      <c r="F8" s="24" t="s">
        <v>30</v>
      </c>
      <c r="G8" s="24">
        <v>0.2</v>
      </c>
      <c r="H8" s="24">
        <v>1.6</v>
      </c>
      <c r="I8" s="24">
        <v>15</v>
      </c>
      <c r="J8" s="24">
        <v>90</v>
      </c>
      <c r="K8" s="47" t="s">
        <v>31</v>
      </c>
      <c r="L8" s="24">
        <v>4.24</v>
      </c>
    </row>
    <row r="9" spans="1:12" ht="15">
      <c r="A9" s="19"/>
      <c r="B9" s="20"/>
      <c r="C9" s="21"/>
      <c r="D9" s="25" t="s">
        <v>32</v>
      </c>
      <c r="E9" s="23" t="s">
        <v>33</v>
      </c>
      <c r="F9" s="26" t="s">
        <v>34</v>
      </c>
      <c r="G9" s="24">
        <v>5.8</v>
      </c>
      <c r="H9" s="24">
        <v>12.3</v>
      </c>
      <c r="I9" s="24">
        <v>13.5</v>
      </c>
      <c r="J9" s="24">
        <v>178</v>
      </c>
      <c r="K9" s="47" t="s">
        <v>35</v>
      </c>
      <c r="L9" s="24">
        <v>42.32</v>
      </c>
    </row>
    <row r="10" spans="1:12" ht="15">
      <c r="A10" s="19"/>
      <c r="B10" s="20"/>
      <c r="C10" s="21"/>
      <c r="D10" s="25" t="s">
        <v>36</v>
      </c>
      <c r="E10" s="23" t="s">
        <v>37</v>
      </c>
      <c r="F10" s="24">
        <v>130</v>
      </c>
      <c r="G10" s="24">
        <v>0.9</v>
      </c>
      <c r="H10" s="24">
        <v>3</v>
      </c>
      <c r="I10" s="24">
        <v>11</v>
      </c>
      <c r="J10" s="24">
        <v>63</v>
      </c>
      <c r="K10" s="47"/>
      <c r="L10" s="24">
        <v>20.12</v>
      </c>
    </row>
    <row r="11" spans="1:12" ht="15">
      <c r="A11" s="19"/>
      <c r="B11" s="20"/>
      <c r="C11" s="21"/>
      <c r="D11" s="22"/>
      <c r="E11" s="23"/>
      <c r="F11" s="24"/>
      <c r="G11" s="24"/>
      <c r="H11" s="24"/>
      <c r="I11" s="24"/>
      <c r="J11" s="24"/>
      <c r="K11" s="47"/>
      <c r="L11" s="24"/>
    </row>
    <row r="12" spans="1:12" ht="15">
      <c r="A12" s="19"/>
      <c r="B12" s="20"/>
      <c r="C12" s="21"/>
      <c r="D12" s="22"/>
      <c r="E12" s="23"/>
      <c r="F12" s="24"/>
      <c r="G12" s="24"/>
      <c r="H12" s="24"/>
      <c r="I12" s="24"/>
      <c r="J12" s="24"/>
      <c r="K12" s="47"/>
      <c r="L12" s="24"/>
    </row>
    <row r="13" spans="1:12" ht="15">
      <c r="A13" s="27"/>
      <c r="B13" s="28"/>
      <c r="C13" s="29"/>
      <c r="D13" s="30" t="s">
        <v>38</v>
      </c>
      <c r="E13" s="31"/>
      <c r="F13" s="32">
        <f>SUM(F6:F12)</f>
        <v>330</v>
      </c>
      <c r="G13" s="32">
        <f t="shared" ref="G13:J13" si="0">SUM(G6:G12)</f>
        <v>13.7</v>
      </c>
      <c r="H13" s="32">
        <f t="shared" si="0"/>
        <v>23.4</v>
      </c>
      <c r="I13" s="32">
        <f t="shared" si="0"/>
        <v>72.3</v>
      </c>
      <c r="J13" s="32">
        <f t="shared" si="0"/>
        <v>546.29999999999995</v>
      </c>
      <c r="K13" s="48"/>
      <c r="L13" s="32">
        <f t="shared" ref="L13" si="1">SUM(L6:L12)</f>
        <v>108.49</v>
      </c>
    </row>
    <row r="14" spans="1:12" ht="15">
      <c r="A14" s="33">
        <f>A6</f>
        <v>1</v>
      </c>
      <c r="B14" s="34">
        <f>B6</f>
        <v>1</v>
      </c>
      <c r="C14" s="35" t="s">
        <v>39</v>
      </c>
      <c r="D14" s="25" t="s">
        <v>40</v>
      </c>
      <c r="E14" s="23" t="s">
        <v>41</v>
      </c>
      <c r="F14" s="24">
        <v>60</v>
      </c>
      <c r="G14" s="24">
        <v>0.8</v>
      </c>
      <c r="H14" s="24">
        <v>0.1</v>
      </c>
      <c r="I14" s="24">
        <v>2.5</v>
      </c>
      <c r="J14" s="24">
        <v>14</v>
      </c>
      <c r="K14" s="47"/>
      <c r="L14" s="24">
        <v>35.32</v>
      </c>
    </row>
    <row r="15" spans="1:12" ht="15">
      <c r="A15" s="19"/>
      <c r="B15" s="20"/>
      <c r="C15" s="21"/>
      <c r="D15" s="25" t="s">
        <v>42</v>
      </c>
      <c r="E15" s="23" t="s">
        <v>43</v>
      </c>
      <c r="F15" s="24">
        <v>220</v>
      </c>
      <c r="G15" s="24">
        <v>3.1</v>
      </c>
      <c r="H15" s="24">
        <v>3</v>
      </c>
      <c r="I15" s="24">
        <v>38.1</v>
      </c>
      <c r="J15" s="24">
        <v>192</v>
      </c>
      <c r="K15" s="47" t="s">
        <v>44</v>
      </c>
      <c r="L15" s="24">
        <v>36.11</v>
      </c>
    </row>
    <row r="16" spans="1:12" ht="15">
      <c r="A16" s="19"/>
      <c r="B16" s="20"/>
      <c r="C16" s="21"/>
      <c r="D16" s="25" t="s">
        <v>45</v>
      </c>
      <c r="E16" s="23" t="s">
        <v>46</v>
      </c>
      <c r="F16" s="24">
        <v>80</v>
      </c>
      <c r="G16" s="24">
        <v>12.1</v>
      </c>
      <c r="H16" s="24">
        <v>9.5</v>
      </c>
      <c r="I16" s="24">
        <v>13.4</v>
      </c>
      <c r="J16" s="24">
        <v>161</v>
      </c>
      <c r="K16" s="47" t="s">
        <v>47</v>
      </c>
      <c r="L16" s="24">
        <v>57.61</v>
      </c>
    </row>
    <row r="17" spans="1:12" ht="15">
      <c r="A17" s="19"/>
      <c r="B17" s="20"/>
      <c r="C17" s="21"/>
      <c r="D17" s="25" t="s">
        <v>48</v>
      </c>
      <c r="E17" s="23" t="s">
        <v>49</v>
      </c>
      <c r="F17" s="24">
        <v>150</v>
      </c>
      <c r="G17" s="24">
        <v>4.5</v>
      </c>
      <c r="H17" s="24">
        <v>6.8</v>
      </c>
      <c r="I17" s="24">
        <v>32.4</v>
      </c>
      <c r="J17" s="24">
        <v>171</v>
      </c>
      <c r="K17" s="49" t="s">
        <v>50</v>
      </c>
      <c r="L17" s="24">
        <v>17.34</v>
      </c>
    </row>
    <row r="18" spans="1:12" ht="15">
      <c r="A18" s="19"/>
      <c r="B18" s="20"/>
      <c r="C18" s="21"/>
      <c r="D18" s="25" t="s">
        <v>51</v>
      </c>
      <c r="E18" s="23" t="s">
        <v>52</v>
      </c>
      <c r="F18" s="24">
        <v>200</v>
      </c>
      <c r="G18" s="24">
        <v>1.19</v>
      </c>
      <c r="H18" s="24">
        <v>0.15</v>
      </c>
      <c r="I18" s="24">
        <v>12</v>
      </c>
      <c r="J18" s="24">
        <v>58</v>
      </c>
      <c r="K18" s="47" t="s">
        <v>53</v>
      </c>
      <c r="L18" s="24">
        <v>10.23</v>
      </c>
    </row>
    <row r="19" spans="1:12" ht="15">
      <c r="A19" s="19"/>
      <c r="B19" s="20"/>
      <c r="C19" s="21"/>
      <c r="D19" s="25" t="s">
        <v>54</v>
      </c>
      <c r="E19" s="23" t="s">
        <v>55</v>
      </c>
      <c r="F19" s="24">
        <v>25</v>
      </c>
      <c r="G19" s="24">
        <v>0.9</v>
      </c>
      <c r="H19" s="24">
        <v>0.3</v>
      </c>
      <c r="I19" s="24">
        <v>12.5</v>
      </c>
      <c r="J19" s="24">
        <v>61.3</v>
      </c>
      <c r="K19" s="47"/>
      <c r="L19" s="24">
        <v>3.07</v>
      </c>
    </row>
    <row r="20" spans="1:12" ht="15">
      <c r="A20" s="19"/>
      <c r="B20" s="20"/>
      <c r="C20" s="21"/>
      <c r="D20" s="25" t="s">
        <v>56</v>
      </c>
      <c r="E20" s="23" t="s">
        <v>57</v>
      </c>
      <c r="F20" s="24">
        <v>25</v>
      </c>
      <c r="G20" s="24">
        <v>0.9</v>
      </c>
      <c r="H20" s="24">
        <v>0.1</v>
      </c>
      <c r="I20" s="24">
        <v>14</v>
      </c>
      <c r="J20" s="24">
        <v>58</v>
      </c>
      <c r="K20" s="47"/>
      <c r="L20" s="24">
        <v>3.07</v>
      </c>
    </row>
    <row r="21" spans="1:12" ht="15">
      <c r="A21" s="19"/>
      <c r="B21" s="20"/>
      <c r="C21" s="21"/>
      <c r="D21" s="22"/>
      <c r="E21" s="23"/>
      <c r="F21" s="24"/>
      <c r="G21" s="24"/>
      <c r="H21" s="24"/>
      <c r="I21" s="24"/>
      <c r="J21" s="24"/>
      <c r="K21" s="47"/>
      <c r="L21" s="24"/>
    </row>
    <row r="22" spans="1:12" ht="15">
      <c r="A22" s="19"/>
      <c r="B22" s="20"/>
      <c r="C22" s="21"/>
      <c r="D22" s="22"/>
      <c r="E22" s="23"/>
      <c r="F22" s="24"/>
      <c r="G22" s="24"/>
      <c r="H22" s="24"/>
      <c r="I22" s="24"/>
      <c r="J22" s="24"/>
      <c r="K22" s="47"/>
      <c r="L22" s="24"/>
    </row>
    <row r="23" spans="1:12" ht="15">
      <c r="A23" s="27"/>
      <c r="B23" s="28"/>
      <c r="C23" s="29"/>
      <c r="D23" s="30" t="s">
        <v>38</v>
      </c>
      <c r="E23" s="31"/>
      <c r="F23" s="32">
        <f>SUM(F14:F22)</f>
        <v>760</v>
      </c>
      <c r="G23" s="32">
        <f t="shared" ref="G23:J23" si="2">SUM(G14:G22)</f>
        <v>23.49</v>
      </c>
      <c r="H23" s="32">
        <f t="shared" si="2"/>
        <v>19.95</v>
      </c>
      <c r="I23" s="32">
        <f t="shared" si="2"/>
        <v>124.9</v>
      </c>
      <c r="J23" s="32">
        <f t="shared" si="2"/>
        <v>715.3</v>
      </c>
      <c r="K23" s="48"/>
      <c r="L23" s="32">
        <f t="shared" ref="L23" si="3">SUM(L14:L22)</f>
        <v>162.75</v>
      </c>
    </row>
    <row r="24" spans="1:12" ht="15">
      <c r="A24" s="36">
        <f>A6</f>
        <v>1</v>
      </c>
      <c r="B24" s="37">
        <f>B6</f>
        <v>1</v>
      </c>
      <c r="C24" s="57" t="s">
        <v>58</v>
      </c>
      <c r="D24" s="58"/>
      <c r="E24" s="38"/>
      <c r="F24" s="39">
        <f>F13+F23</f>
        <v>1090</v>
      </c>
      <c r="G24" s="39">
        <f t="shared" ref="G24:J24" si="4">G13+G23</f>
        <v>37.19</v>
      </c>
      <c r="H24" s="39">
        <f t="shared" si="4"/>
        <v>43.35</v>
      </c>
      <c r="I24" s="39">
        <f t="shared" si="4"/>
        <v>197.2</v>
      </c>
      <c r="J24" s="39">
        <f t="shared" si="4"/>
        <v>1261.5999999999999</v>
      </c>
      <c r="K24" s="39"/>
      <c r="L24" s="39">
        <f t="shared" ref="L24" si="5">L13+L23</f>
        <v>271.24</v>
      </c>
    </row>
    <row r="25" spans="1:12" ht="15">
      <c r="A25" s="40">
        <v>1</v>
      </c>
      <c r="B25" s="20">
        <v>2</v>
      </c>
      <c r="C25" s="15" t="s">
        <v>24</v>
      </c>
      <c r="D25" s="16" t="s">
        <v>25</v>
      </c>
      <c r="E25" s="17" t="s">
        <v>59</v>
      </c>
      <c r="F25" s="18">
        <v>120</v>
      </c>
      <c r="G25" s="18">
        <v>19.2</v>
      </c>
      <c r="H25" s="18">
        <v>12.1</v>
      </c>
      <c r="I25" s="18">
        <v>3.7</v>
      </c>
      <c r="J25" s="18">
        <v>188</v>
      </c>
      <c r="K25" s="46" t="s">
        <v>60</v>
      </c>
      <c r="L25" s="18">
        <v>62.59</v>
      </c>
    </row>
    <row r="26" spans="1:12" ht="15">
      <c r="A26" s="40"/>
      <c r="B26" s="20"/>
      <c r="C26" s="21"/>
      <c r="D26" s="22"/>
      <c r="E26" s="23" t="s">
        <v>61</v>
      </c>
      <c r="F26" s="24" t="s">
        <v>62</v>
      </c>
      <c r="G26" s="24">
        <v>5.2</v>
      </c>
      <c r="H26" s="24">
        <v>6.2</v>
      </c>
      <c r="I26" s="24">
        <v>35.299999999999997</v>
      </c>
      <c r="J26" s="24">
        <v>220.5</v>
      </c>
      <c r="K26" s="47" t="s">
        <v>63</v>
      </c>
      <c r="L26" s="24">
        <v>39.86</v>
      </c>
    </row>
    <row r="27" spans="1:12" ht="15">
      <c r="A27" s="40"/>
      <c r="B27" s="20"/>
      <c r="C27" s="21"/>
      <c r="D27" s="25" t="s">
        <v>28</v>
      </c>
      <c r="E27" s="23" t="s">
        <v>64</v>
      </c>
      <c r="F27" s="24">
        <v>200</v>
      </c>
      <c r="G27" s="24">
        <v>0.2</v>
      </c>
      <c r="H27" s="24"/>
      <c r="I27" s="24">
        <v>15</v>
      </c>
      <c r="J27" s="24">
        <v>58</v>
      </c>
      <c r="K27" s="47" t="s">
        <v>65</v>
      </c>
      <c r="L27" s="24">
        <v>3.13</v>
      </c>
    </row>
    <row r="28" spans="1:12" ht="15">
      <c r="A28" s="40"/>
      <c r="B28" s="20"/>
      <c r="C28" s="21"/>
      <c r="D28" s="25" t="s">
        <v>32</v>
      </c>
      <c r="E28" s="23" t="s">
        <v>66</v>
      </c>
      <c r="F28" s="24">
        <v>50</v>
      </c>
      <c r="G28" s="24">
        <v>1.5</v>
      </c>
      <c r="H28" s="24">
        <v>0.9</v>
      </c>
      <c r="I28" s="24">
        <v>9</v>
      </c>
      <c r="J28" s="24">
        <v>58</v>
      </c>
      <c r="K28" s="47"/>
      <c r="L28" s="24">
        <v>3.07</v>
      </c>
    </row>
    <row r="29" spans="1:12" ht="15">
      <c r="A29" s="40"/>
      <c r="B29" s="20"/>
      <c r="C29" s="21"/>
      <c r="D29" s="25" t="s">
        <v>36</v>
      </c>
      <c r="E29" s="23"/>
      <c r="F29" s="24"/>
      <c r="G29" s="24"/>
      <c r="H29" s="24"/>
      <c r="I29" s="24"/>
      <c r="J29" s="24"/>
      <c r="K29" s="47"/>
      <c r="L29" s="24"/>
    </row>
    <row r="30" spans="1:12" ht="15">
      <c r="A30" s="40"/>
      <c r="B30" s="20"/>
      <c r="C30" s="21"/>
      <c r="D30" s="22"/>
      <c r="E30" s="23"/>
      <c r="F30" s="24"/>
      <c r="G30" s="24"/>
      <c r="H30" s="24"/>
      <c r="I30" s="24"/>
      <c r="J30" s="24"/>
      <c r="K30" s="47"/>
      <c r="L30" s="24"/>
    </row>
    <row r="31" spans="1:12" ht="15">
      <c r="A31" s="40"/>
      <c r="B31" s="20"/>
      <c r="C31" s="21"/>
      <c r="D31" s="22"/>
      <c r="E31" s="23"/>
      <c r="F31" s="24"/>
      <c r="G31" s="24"/>
      <c r="H31" s="24"/>
      <c r="I31" s="24"/>
      <c r="J31" s="24"/>
      <c r="K31" s="47"/>
      <c r="L31" s="24"/>
    </row>
    <row r="32" spans="1:12" ht="15">
      <c r="A32" s="41"/>
      <c r="B32" s="28"/>
      <c r="C32" s="29"/>
      <c r="D32" s="30" t="s">
        <v>38</v>
      </c>
      <c r="E32" s="31"/>
      <c r="F32" s="32">
        <f>SUM(F25:F31)</f>
        <v>370</v>
      </c>
      <c r="G32" s="32">
        <f t="shared" ref="G32" si="6">SUM(G25:G31)</f>
        <v>26.1</v>
      </c>
      <c r="H32" s="32">
        <f t="shared" ref="H32" si="7">SUM(H25:H31)</f>
        <v>19.2</v>
      </c>
      <c r="I32" s="32">
        <f t="shared" ref="I32" si="8">SUM(I25:I31)</f>
        <v>63</v>
      </c>
      <c r="J32" s="32">
        <f t="shared" ref="J32:L32" si="9">SUM(J25:J31)</f>
        <v>524.5</v>
      </c>
      <c r="K32" s="48"/>
      <c r="L32" s="32">
        <f t="shared" si="9"/>
        <v>108.65</v>
      </c>
    </row>
    <row r="33" spans="1:12" ht="15">
      <c r="A33" s="34">
        <f>A25</f>
        <v>1</v>
      </c>
      <c r="B33" s="34">
        <f>B25</f>
        <v>2</v>
      </c>
      <c r="C33" s="35" t="s">
        <v>39</v>
      </c>
      <c r="D33" s="25" t="s">
        <v>40</v>
      </c>
      <c r="E33" s="23"/>
      <c r="F33" s="24"/>
      <c r="G33" s="24"/>
      <c r="H33" s="24"/>
      <c r="I33" s="24"/>
      <c r="J33" s="24"/>
      <c r="K33" s="47"/>
      <c r="L33" s="24"/>
    </row>
    <row r="34" spans="1:12" ht="15">
      <c r="A34" s="40"/>
      <c r="B34" s="20"/>
      <c r="C34" s="21"/>
      <c r="D34" s="25" t="s">
        <v>42</v>
      </c>
      <c r="E34" s="23" t="s">
        <v>67</v>
      </c>
      <c r="F34" s="24" t="s">
        <v>68</v>
      </c>
      <c r="G34" s="24">
        <v>2.5</v>
      </c>
      <c r="H34" s="24">
        <v>7.75</v>
      </c>
      <c r="I34" s="24">
        <v>16.75</v>
      </c>
      <c r="J34" s="24">
        <v>196</v>
      </c>
      <c r="K34" s="49" t="s">
        <v>69</v>
      </c>
      <c r="L34" s="24">
        <v>39.29</v>
      </c>
    </row>
    <row r="35" spans="1:12" ht="15">
      <c r="A35" s="40"/>
      <c r="B35" s="20"/>
      <c r="C35" s="21"/>
      <c r="D35" s="25" t="s">
        <v>45</v>
      </c>
      <c r="E35" s="23" t="s">
        <v>70</v>
      </c>
      <c r="F35" s="24">
        <v>250</v>
      </c>
      <c r="G35" s="24">
        <v>9.76</v>
      </c>
      <c r="H35" s="24">
        <v>7.52</v>
      </c>
      <c r="I35" s="24">
        <v>34.56</v>
      </c>
      <c r="J35" s="24">
        <v>373.6</v>
      </c>
      <c r="K35" s="47" t="s">
        <v>71</v>
      </c>
      <c r="L35" s="24">
        <v>110.92</v>
      </c>
    </row>
    <row r="36" spans="1:12" ht="15">
      <c r="A36" s="40"/>
      <c r="B36" s="20"/>
      <c r="C36" s="21"/>
      <c r="D36" s="25" t="s">
        <v>48</v>
      </c>
      <c r="E36" s="23"/>
      <c r="F36" s="24"/>
      <c r="G36" s="24"/>
      <c r="H36" s="24"/>
      <c r="I36" s="24"/>
      <c r="J36" s="24"/>
      <c r="K36" s="47"/>
      <c r="L36" s="24"/>
    </row>
    <row r="37" spans="1:12" ht="25.5">
      <c r="A37" s="40"/>
      <c r="B37" s="20"/>
      <c r="C37" s="21"/>
      <c r="D37" s="25" t="s">
        <v>51</v>
      </c>
      <c r="E37" s="23" t="s">
        <v>72</v>
      </c>
      <c r="F37" s="24">
        <v>200</v>
      </c>
      <c r="G37" s="24">
        <v>0.5</v>
      </c>
      <c r="H37" s="24"/>
      <c r="I37" s="24">
        <v>27</v>
      </c>
      <c r="J37" s="24">
        <v>110.2</v>
      </c>
      <c r="K37" s="47" t="s">
        <v>73</v>
      </c>
      <c r="L37" s="24">
        <v>6.26</v>
      </c>
    </row>
    <row r="38" spans="1:12" ht="15">
      <c r="A38" s="40"/>
      <c r="B38" s="20"/>
      <c r="C38" s="21"/>
      <c r="D38" s="25" t="s">
        <v>54</v>
      </c>
      <c r="E38" s="23" t="s">
        <v>66</v>
      </c>
      <c r="F38" s="24">
        <v>25</v>
      </c>
      <c r="G38" s="24">
        <v>3.8</v>
      </c>
      <c r="H38" s="24">
        <v>0.6</v>
      </c>
      <c r="I38" s="24">
        <v>25</v>
      </c>
      <c r="J38" s="24">
        <v>123</v>
      </c>
      <c r="K38" s="47"/>
      <c r="L38" s="24">
        <v>3.07</v>
      </c>
    </row>
    <row r="39" spans="1:12" ht="15">
      <c r="A39" s="40"/>
      <c r="B39" s="20"/>
      <c r="C39" s="21"/>
      <c r="D39" s="25" t="s">
        <v>56</v>
      </c>
      <c r="E39" s="23" t="s">
        <v>74</v>
      </c>
      <c r="F39" s="24">
        <v>25</v>
      </c>
      <c r="G39" s="24">
        <v>0.8</v>
      </c>
      <c r="H39" s="24"/>
      <c r="I39" s="24"/>
      <c r="J39" s="24"/>
      <c r="K39" s="47"/>
      <c r="L39" s="24">
        <v>3.07</v>
      </c>
    </row>
    <row r="40" spans="1:12" ht="15">
      <c r="A40" s="40"/>
      <c r="B40" s="20"/>
      <c r="C40" s="21"/>
      <c r="D40" s="22"/>
      <c r="E40" s="23"/>
      <c r="F40" s="24"/>
      <c r="G40" s="24"/>
      <c r="H40" s="24"/>
      <c r="I40" s="24"/>
      <c r="J40" s="24"/>
      <c r="K40" s="47"/>
      <c r="L40" s="24"/>
    </row>
    <row r="41" spans="1:12" ht="15">
      <c r="A41" s="40"/>
      <c r="B41" s="20"/>
      <c r="C41" s="21"/>
      <c r="D41" s="22"/>
      <c r="E41" s="23"/>
      <c r="F41" s="24"/>
      <c r="G41" s="24"/>
      <c r="H41" s="24"/>
      <c r="I41" s="24"/>
      <c r="J41" s="24"/>
      <c r="K41" s="47"/>
      <c r="L41" s="24"/>
    </row>
    <row r="42" spans="1:12" ht="15">
      <c r="A42" s="41"/>
      <c r="B42" s="28"/>
      <c r="C42" s="29"/>
      <c r="D42" s="30" t="s">
        <v>38</v>
      </c>
      <c r="E42" s="31"/>
      <c r="F42" s="32">
        <f>SUM(F33:F41)</f>
        <v>500</v>
      </c>
      <c r="G42" s="32">
        <f t="shared" ref="G42" si="10">SUM(G33:G41)</f>
        <v>17.36</v>
      </c>
      <c r="H42" s="32">
        <f t="shared" ref="H42" si="11">SUM(H33:H41)</f>
        <v>15.87</v>
      </c>
      <c r="I42" s="32">
        <f t="shared" ref="I42" si="12">SUM(I33:I41)</f>
        <v>103.31</v>
      </c>
      <c r="J42" s="32">
        <f t="shared" ref="J42:L42" si="13">SUM(J33:J41)</f>
        <v>802.8</v>
      </c>
      <c r="K42" s="48"/>
      <c r="L42" s="32">
        <f t="shared" si="13"/>
        <v>162.61000000000001</v>
      </c>
    </row>
    <row r="43" spans="1:12" ht="15.75" customHeight="1">
      <c r="A43" s="42">
        <f>A25</f>
        <v>1</v>
      </c>
      <c r="B43" s="42">
        <f>B25</f>
        <v>2</v>
      </c>
      <c r="C43" s="57" t="s">
        <v>58</v>
      </c>
      <c r="D43" s="58"/>
      <c r="E43" s="38"/>
      <c r="F43" s="39">
        <f>F32+F42</f>
        <v>870</v>
      </c>
      <c r="G43" s="39">
        <f t="shared" ref="G43" si="14">G32+G42</f>
        <v>43.46</v>
      </c>
      <c r="H43" s="39">
        <f t="shared" ref="H43" si="15">H32+H42</f>
        <v>35.07</v>
      </c>
      <c r="I43" s="39">
        <f t="shared" ref="I43" si="16">I32+I42</f>
        <v>166.31</v>
      </c>
      <c r="J43" s="39">
        <f t="shared" ref="J43:L43" si="17">J32+J42</f>
        <v>1327.3</v>
      </c>
      <c r="K43" s="39"/>
      <c r="L43" s="39">
        <f t="shared" si="17"/>
        <v>271.26</v>
      </c>
    </row>
    <row r="44" spans="1:12" ht="15">
      <c r="A44" s="13">
        <v>1</v>
      </c>
      <c r="B44" s="14">
        <v>3</v>
      </c>
      <c r="C44" s="15" t="s">
        <v>24</v>
      </c>
      <c r="D44" s="16" t="s">
        <v>25</v>
      </c>
      <c r="E44" s="17" t="s">
        <v>75</v>
      </c>
      <c r="F44" s="18" t="s">
        <v>76</v>
      </c>
      <c r="G44" s="18">
        <v>27.5</v>
      </c>
      <c r="H44" s="18">
        <v>19.7</v>
      </c>
      <c r="I44" s="18">
        <v>25.8</v>
      </c>
      <c r="J44" s="18">
        <v>318</v>
      </c>
      <c r="K44" s="46" t="s">
        <v>77</v>
      </c>
      <c r="L44" s="18">
        <v>100.76</v>
      </c>
    </row>
    <row r="45" spans="1:12" ht="15">
      <c r="A45" s="19"/>
      <c r="B45" s="20"/>
      <c r="C45" s="21"/>
      <c r="D45" s="22"/>
      <c r="E45" s="23" t="s">
        <v>78</v>
      </c>
      <c r="F45" s="26" t="s">
        <v>79</v>
      </c>
      <c r="G45" s="24">
        <v>0.8</v>
      </c>
      <c r="H45" s="24">
        <v>0.19800000000000001</v>
      </c>
      <c r="I45" s="24">
        <v>9</v>
      </c>
      <c r="J45" s="24">
        <v>46</v>
      </c>
      <c r="K45" s="47"/>
      <c r="L45" s="24">
        <v>4.3600000000000003</v>
      </c>
    </row>
    <row r="46" spans="1:12" ht="15">
      <c r="A46" s="19"/>
      <c r="B46" s="20"/>
      <c r="C46" s="21"/>
      <c r="D46" s="25" t="s">
        <v>28</v>
      </c>
      <c r="E46" s="23" t="s">
        <v>64</v>
      </c>
      <c r="F46" s="24">
        <v>200</v>
      </c>
      <c r="G46" s="24">
        <v>0.2</v>
      </c>
      <c r="H46" s="24"/>
      <c r="I46" s="24">
        <v>15</v>
      </c>
      <c r="J46" s="24">
        <v>58</v>
      </c>
      <c r="K46" s="47" t="s">
        <v>80</v>
      </c>
      <c r="L46" s="24">
        <v>3.13</v>
      </c>
    </row>
    <row r="47" spans="1:12" ht="15">
      <c r="A47" s="19"/>
      <c r="B47" s="20"/>
      <c r="C47" s="21"/>
      <c r="D47" s="25" t="s">
        <v>32</v>
      </c>
      <c r="E47" s="23"/>
      <c r="F47" s="24"/>
      <c r="G47" s="24"/>
      <c r="H47" s="24"/>
      <c r="I47" s="24"/>
      <c r="J47" s="24"/>
      <c r="K47" s="47"/>
      <c r="L47" s="24"/>
    </row>
    <row r="48" spans="1:12" ht="15">
      <c r="A48" s="19"/>
      <c r="B48" s="20"/>
      <c r="C48" s="21"/>
      <c r="D48" s="25" t="s">
        <v>36</v>
      </c>
      <c r="E48" s="23"/>
      <c r="F48" s="24"/>
      <c r="G48" s="24"/>
      <c r="H48" s="24"/>
      <c r="I48" s="24"/>
      <c r="J48" s="24"/>
      <c r="K48" s="47"/>
      <c r="L48" s="24"/>
    </row>
    <row r="49" spans="1:12" ht="15">
      <c r="A49" s="19"/>
      <c r="B49" s="20"/>
      <c r="C49" s="21"/>
      <c r="D49" s="22"/>
      <c r="E49" s="23"/>
      <c r="F49" s="24"/>
      <c r="G49" s="24"/>
      <c r="H49" s="24"/>
      <c r="I49" s="24"/>
      <c r="J49" s="24"/>
      <c r="K49" s="47"/>
      <c r="L49" s="24"/>
    </row>
    <row r="50" spans="1:12" ht="15">
      <c r="A50" s="19"/>
      <c r="B50" s="20"/>
      <c r="C50" s="21"/>
      <c r="D50" s="22"/>
      <c r="E50" s="23"/>
      <c r="F50" s="24"/>
      <c r="G50" s="24"/>
      <c r="H50" s="24"/>
      <c r="I50" s="24"/>
      <c r="J50" s="24"/>
      <c r="K50" s="47"/>
      <c r="L50" s="24"/>
    </row>
    <row r="51" spans="1:12" ht="15">
      <c r="A51" s="27"/>
      <c r="B51" s="28"/>
      <c r="C51" s="29"/>
      <c r="D51" s="30" t="s">
        <v>38</v>
      </c>
      <c r="E51" s="31"/>
      <c r="F51" s="32">
        <f>SUM(F44:F50)</f>
        <v>200</v>
      </c>
      <c r="G51" s="32">
        <f t="shared" ref="G51" si="18">SUM(G44:G50)</f>
        <v>28.5</v>
      </c>
      <c r="H51" s="32">
        <f t="shared" ref="H51" si="19">SUM(H44:H50)</f>
        <v>19.898</v>
      </c>
      <c r="I51" s="32">
        <f t="shared" ref="I51" si="20">SUM(I44:I50)</f>
        <v>49.8</v>
      </c>
      <c r="J51" s="32">
        <f t="shared" ref="J51:L51" si="21">SUM(J44:J50)</f>
        <v>422</v>
      </c>
      <c r="K51" s="48"/>
      <c r="L51" s="32">
        <f t="shared" si="21"/>
        <v>108.25</v>
      </c>
    </row>
    <row r="52" spans="1:12" ht="15">
      <c r="A52" s="33">
        <f>A44</f>
        <v>1</v>
      </c>
      <c r="B52" s="34">
        <f>B44</f>
        <v>3</v>
      </c>
      <c r="C52" s="35" t="s">
        <v>39</v>
      </c>
      <c r="D52" s="25" t="s">
        <v>40</v>
      </c>
      <c r="E52" s="23"/>
      <c r="F52" s="24"/>
      <c r="G52" s="24"/>
      <c r="H52" s="24"/>
      <c r="I52" s="24"/>
      <c r="J52" s="24"/>
      <c r="K52" s="47"/>
      <c r="L52" s="24"/>
    </row>
    <row r="53" spans="1:12" ht="15">
      <c r="A53" s="19"/>
      <c r="B53" s="20"/>
      <c r="C53" s="21"/>
      <c r="D53" s="25" t="s">
        <v>42</v>
      </c>
      <c r="E53" s="23" t="s">
        <v>81</v>
      </c>
      <c r="F53" s="24" t="s">
        <v>82</v>
      </c>
      <c r="G53" s="24">
        <v>6.25</v>
      </c>
      <c r="H53" s="24">
        <v>5.6</v>
      </c>
      <c r="I53" s="24">
        <v>22.25</v>
      </c>
      <c r="J53" s="24">
        <v>167</v>
      </c>
      <c r="K53" s="47" t="s">
        <v>83</v>
      </c>
      <c r="L53" s="24">
        <v>23.79</v>
      </c>
    </row>
    <row r="54" spans="1:12" ht="15">
      <c r="A54" s="19"/>
      <c r="B54" s="20"/>
      <c r="C54" s="21"/>
      <c r="D54" s="25" t="s">
        <v>45</v>
      </c>
      <c r="E54" s="23" t="s">
        <v>84</v>
      </c>
      <c r="F54" s="24">
        <v>120</v>
      </c>
      <c r="G54" s="24">
        <v>13.2</v>
      </c>
      <c r="H54" s="24">
        <v>15.2</v>
      </c>
      <c r="I54" s="24">
        <v>8.6</v>
      </c>
      <c r="J54" s="24">
        <v>212</v>
      </c>
      <c r="K54" s="47" t="s">
        <v>85</v>
      </c>
      <c r="L54" s="24">
        <v>64.33</v>
      </c>
    </row>
    <row r="55" spans="1:12" ht="15">
      <c r="A55" s="19"/>
      <c r="B55" s="20"/>
      <c r="C55" s="21"/>
      <c r="D55" s="25" t="s">
        <v>48</v>
      </c>
      <c r="E55" s="23" t="s">
        <v>86</v>
      </c>
      <c r="F55" s="24" t="s">
        <v>87</v>
      </c>
      <c r="G55" s="24">
        <v>4</v>
      </c>
      <c r="H55" s="24">
        <v>9</v>
      </c>
      <c r="I55" s="24">
        <v>19</v>
      </c>
      <c r="J55" s="24">
        <v>174.6</v>
      </c>
      <c r="K55" s="47" t="s">
        <v>88</v>
      </c>
      <c r="L55" s="24">
        <v>37.4</v>
      </c>
    </row>
    <row r="56" spans="1:12" ht="15">
      <c r="A56" s="19"/>
      <c r="B56" s="20"/>
      <c r="C56" s="21"/>
      <c r="D56" s="25" t="s">
        <v>51</v>
      </c>
      <c r="E56" s="23" t="s">
        <v>89</v>
      </c>
      <c r="F56" s="24">
        <v>200</v>
      </c>
      <c r="G56" s="24">
        <v>0.4</v>
      </c>
      <c r="H56" s="24">
        <v>0.1</v>
      </c>
      <c r="I56" s="24">
        <v>31.6</v>
      </c>
      <c r="J56" s="24">
        <v>128</v>
      </c>
      <c r="K56" s="47" t="s">
        <v>90</v>
      </c>
      <c r="L56" s="24">
        <v>31.16</v>
      </c>
    </row>
    <row r="57" spans="1:12" ht="15">
      <c r="A57" s="19"/>
      <c r="B57" s="20"/>
      <c r="C57" s="21"/>
      <c r="D57" s="25" t="s">
        <v>54</v>
      </c>
      <c r="E57" s="23" t="s">
        <v>91</v>
      </c>
      <c r="F57" s="24">
        <v>25</v>
      </c>
      <c r="G57" s="24">
        <v>0.8</v>
      </c>
      <c r="H57" s="24">
        <v>0.09</v>
      </c>
      <c r="I57" s="24">
        <v>4.5</v>
      </c>
      <c r="J57" s="24">
        <v>49</v>
      </c>
      <c r="K57" s="47"/>
      <c r="L57" s="24">
        <v>3.11</v>
      </c>
    </row>
    <row r="58" spans="1:12" ht="15">
      <c r="A58" s="19"/>
      <c r="B58" s="20"/>
      <c r="C58" s="21"/>
      <c r="D58" s="25" t="s">
        <v>56</v>
      </c>
      <c r="E58" s="23" t="s">
        <v>57</v>
      </c>
      <c r="F58" s="24">
        <v>25</v>
      </c>
      <c r="G58" s="24">
        <v>0.8</v>
      </c>
      <c r="H58" s="24">
        <v>0.09</v>
      </c>
      <c r="I58" s="24">
        <v>4.5</v>
      </c>
      <c r="J58" s="24">
        <v>44</v>
      </c>
      <c r="K58" s="47"/>
      <c r="L58" s="24">
        <v>3.11</v>
      </c>
    </row>
    <row r="59" spans="1:12" ht="15">
      <c r="A59" s="19"/>
      <c r="B59" s="20"/>
      <c r="C59" s="21"/>
      <c r="D59" s="22"/>
      <c r="E59" s="23"/>
      <c r="F59" s="24"/>
      <c r="G59" s="24"/>
      <c r="H59" s="24"/>
      <c r="I59" s="24"/>
      <c r="J59" s="24"/>
      <c r="K59" s="47"/>
      <c r="L59" s="24"/>
    </row>
    <row r="60" spans="1:12" ht="15">
      <c r="A60" s="19"/>
      <c r="B60" s="20"/>
      <c r="C60" s="21"/>
      <c r="D60" s="22"/>
      <c r="E60" s="23"/>
      <c r="F60" s="24"/>
      <c r="G60" s="24"/>
      <c r="H60" s="24"/>
      <c r="I60" s="24"/>
      <c r="J60" s="24"/>
      <c r="K60" s="47"/>
      <c r="L60" s="24"/>
    </row>
    <row r="61" spans="1:12" ht="15">
      <c r="A61" s="27"/>
      <c r="B61" s="28"/>
      <c r="C61" s="29"/>
      <c r="D61" s="30" t="s">
        <v>38</v>
      </c>
      <c r="E61" s="31"/>
      <c r="F61" s="32">
        <f>SUM(F52:F60)</f>
        <v>370</v>
      </c>
      <c r="G61" s="32">
        <f t="shared" ref="G61" si="22">SUM(G52:G60)</f>
        <v>25.45</v>
      </c>
      <c r="H61" s="32">
        <f t="shared" ref="H61" si="23">SUM(H52:H60)</f>
        <v>30.08</v>
      </c>
      <c r="I61" s="32">
        <f t="shared" ref="I61" si="24">SUM(I52:I60)</f>
        <v>90.45</v>
      </c>
      <c r="J61" s="32">
        <f t="shared" ref="J61:L61" si="25">SUM(J52:J60)</f>
        <v>774.6</v>
      </c>
      <c r="K61" s="48"/>
      <c r="L61" s="32">
        <f t="shared" si="25"/>
        <v>162.9</v>
      </c>
    </row>
    <row r="62" spans="1:12" ht="15.75" customHeight="1">
      <c r="A62" s="36">
        <f>A44</f>
        <v>1</v>
      </c>
      <c r="B62" s="37">
        <f>B44</f>
        <v>3</v>
      </c>
      <c r="C62" s="57" t="s">
        <v>58</v>
      </c>
      <c r="D62" s="58"/>
      <c r="E62" s="38"/>
      <c r="F62" s="39">
        <f>F51+F61</f>
        <v>570</v>
      </c>
      <c r="G62" s="39">
        <f t="shared" ref="G62" si="26">G51+G61</f>
        <v>53.95</v>
      </c>
      <c r="H62" s="39">
        <f t="shared" ref="H62" si="27">H51+H61</f>
        <v>49.978000000000002</v>
      </c>
      <c r="I62" s="39">
        <f t="shared" ref="I62" si="28">I51+I61</f>
        <v>140.25</v>
      </c>
      <c r="J62" s="39">
        <f t="shared" ref="J62:L62" si="29">J51+J61</f>
        <v>1196.5999999999999</v>
      </c>
      <c r="K62" s="39"/>
      <c r="L62" s="39">
        <f t="shared" si="29"/>
        <v>271.14999999999998</v>
      </c>
    </row>
    <row r="63" spans="1:12" ht="15">
      <c r="A63" s="13">
        <v>1</v>
      </c>
      <c r="B63" s="14">
        <v>4</v>
      </c>
      <c r="C63" s="15" t="s">
        <v>24</v>
      </c>
      <c r="D63" s="16" t="s">
        <v>25</v>
      </c>
      <c r="E63" s="17" t="s">
        <v>92</v>
      </c>
      <c r="F63" s="18">
        <v>100</v>
      </c>
      <c r="G63" s="18">
        <v>15</v>
      </c>
      <c r="H63" s="18">
        <v>11.3</v>
      </c>
      <c r="I63" s="18">
        <v>9.5</v>
      </c>
      <c r="J63" s="18">
        <v>171</v>
      </c>
      <c r="K63" s="46" t="s">
        <v>93</v>
      </c>
      <c r="L63" s="18">
        <v>55.56</v>
      </c>
    </row>
    <row r="64" spans="1:12" ht="15">
      <c r="A64" s="19"/>
      <c r="B64" s="20"/>
      <c r="C64" s="21"/>
      <c r="D64" s="22"/>
      <c r="E64" s="23" t="s">
        <v>94</v>
      </c>
      <c r="F64" s="24" t="s">
        <v>95</v>
      </c>
      <c r="G64" s="24">
        <v>3.6</v>
      </c>
      <c r="H64" s="24">
        <v>6</v>
      </c>
      <c r="I64" s="24">
        <v>37</v>
      </c>
      <c r="J64" s="24">
        <v>220.5</v>
      </c>
      <c r="K64" s="49" t="s">
        <v>96</v>
      </c>
      <c r="L64" s="24">
        <v>43.56</v>
      </c>
    </row>
    <row r="65" spans="1:12" ht="25.5">
      <c r="A65" s="19"/>
      <c r="B65" s="20"/>
      <c r="C65" s="21"/>
      <c r="D65" s="25" t="s">
        <v>28</v>
      </c>
      <c r="E65" s="23" t="s">
        <v>97</v>
      </c>
      <c r="F65" s="24">
        <v>200</v>
      </c>
      <c r="G65" s="24">
        <v>0.4</v>
      </c>
      <c r="H65" s="24"/>
      <c r="I65" s="24">
        <v>8.76</v>
      </c>
      <c r="J65" s="24">
        <v>89</v>
      </c>
      <c r="K65" s="47" t="s">
        <v>98</v>
      </c>
      <c r="L65" s="24">
        <v>6.36</v>
      </c>
    </row>
    <row r="66" spans="1:12" ht="15">
      <c r="A66" s="19"/>
      <c r="B66" s="20"/>
      <c r="C66" s="21"/>
      <c r="D66" s="25" t="s">
        <v>32</v>
      </c>
      <c r="E66" s="23" t="s">
        <v>99</v>
      </c>
      <c r="F66" s="24">
        <v>25</v>
      </c>
      <c r="G66" s="24">
        <v>1.5</v>
      </c>
      <c r="H66" s="24">
        <v>0.38</v>
      </c>
      <c r="I66" s="24">
        <v>18</v>
      </c>
      <c r="J66" s="24">
        <v>44</v>
      </c>
      <c r="K66" s="47"/>
      <c r="L66" s="24">
        <v>3.11</v>
      </c>
    </row>
    <row r="67" spans="1:12" ht="15">
      <c r="A67" s="19"/>
      <c r="B67" s="20"/>
      <c r="C67" s="21"/>
      <c r="D67" s="25" t="s">
        <v>36</v>
      </c>
      <c r="E67" s="23"/>
      <c r="F67" s="24"/>
      <c r="G67" s="24"/>
      <c r="H67" s="24"/>
      <c r="I67" s="24"/>
      <c r="J67" s="24"/>
      <c r="K67" s="47"/>
      <c r="L67" s="24"/>
    </row>
    <row r="68" spans="1:12" ht="15">
      <c r="A68" s="19"/>
      <c r="B68" s="20"/>
      <c r="C68" s="21"/>
      <c r="D68" s="22"/>
      <c r="E68" s="23"/>
      <c r="F68" s="24"/>
      <c r="G68" s="24"/>
      <c r="H68" s="24"/>
      <c r="I68" s="24"/>
      <c r="J68" s="24"/>
      <c r="K68" s="47"/>
      <c r="L68" s="24"/>
    </row>
    <row r="69" spans="1:12" ht="15">
      <c r="A69" s="19"/>
      <c r="B69" s="20"/>
      <c r="C69" s="21"/>
      <c r="D69" s="22"/>
      <c r="E69" s="23"/>
      <c r="F69" s="24"/>
      <c r="G69" s="24"/>
      <c r="H69" s="24"/>
      <c r="I69" s="24"/>
      <c r="J69" s="24"/>
      <c r="K69" s="47"/>
      <c r="L69" s="24"/>
    </row>
    <row r="70" spans="1:12" ht="15">
      <c r="A70" s="27"/>
      <c r="B70" s="28"/>
      <c r="C70" s="29"/>
      <c r="D70" s="30" t="s">
        <v>38</v>
      </c>
      <c r="E70" s="31"/>
      <c r="F70" s="32">
        <f>SUM(F63:F69)</f>
        <v>325</v>
      </c>
      <c r="G70" s="32">
        <f t="shared" ref="G70" si="30">SUM(G63:G69)</f>
        <v>20.5</v>
      </c>
      <c r="H70" s="32">
        <f t="shared" ref="H70" si="31">SUM(H63:H69)</f>
        <v>17.68</v>
      </c>
      <c r="I70" s="32">
        <f t="shared" ref="I70" si="32">SUM(I63:I69)</f>
        <v>73.260000000000005</v>
      </c>
      <c r="J70" s="32">
        <f t="shared" ref="J70:L70" si="33">SUM(J63:J69)</f>
        <v>524.5</v>
      </c>
      <c r="K70" s="48"/>
      <c r="L70" s="32">
        <f t="shared" si="33"/>
        <v>108.59</v>
      </c>
    </row>
    <row r="71" spans="1:12" ht="15">
      <c r="A71" s="33">
        <f>A63</f>
        <v>1</v>
      </c>
      <c r="B71" s="34">
        <f>B63</f>
        <v>4</v>
      </c>
      <c r="C71" s="35" t="s">
        <v>39</v>
      </c>
      <c r="D71" s="25" t="s">
        <v>40</v>
      </c>
      <c r="E71" s="23" t="s">
        <v>41</v>
      </c>
      <c r="F71" s="24">
        <v>60</v>
      </c>
      <c r="G71" s="24">
        <v>0.8</v>
      </c>
      <c r="H71" s="24">
        <v>0.1</v>
      </c>
      <c r="I71" s="24">
        <v>2.5</v>
      </c>
      <c r="J71" s="24">
        <v>14</v>
      </c>
      <c r="K71" s="47"/>
      <c r="L71" s="24">
        <v>30.57</v>
      </c>
    </row>
    <row r="72" spans="1:12" ht="15">
      <c r="A72" s="19"/>
      <c r="B72" s="20"/>
      <c r="C72" s="21"/>
      <c r="D72" s="25" t="s">
        <v>42</v>
      </c>
      <c r="E72" s="23" t="s">
        <v>100</v>
      </c>
      <c r="F72" s="24">
        <v>200</v>
      </c>
      <c r="G72" s="24">
        <v>2.9</v>
      </c>
      <c r="H72" s="24">
        <v>12.5</v>
      </c>
      <c r="I72" s="24">
        <v>45.4</v>
      </c>
      <c r="J72" s="24">
        <v>221.1</v>
      </c>
      <c r="K72" s="47" t="s">
        <v>101</v>
      </c>
      <c r="L72" s="24">
        <v>27.99</v>
      </c>
    </row>
    <row r="73" spans="1:12" ht="15">
      <c r="A73" s="19"/>
      <c r="B73" s="20"/>
      <c r="C73" s="21"/>
      <c r="D73" s="25" t="s">
        <v>45</v>
      </c>
      <c r="E73" s="23" t="s">
        <v>46</v>
      </c>
      <c r="F73" s="24">
        <v>120</v>
      </c>
      <c r="G73" s="24">
        <v>12.1</v>
      </c>
      <c r="H73" s="24">
        <v>9.5</v>
      </c>
      <c r="I73" s="24">
        <v>13.4</v>
      </c>
      <c r="J73" s="24">
        <v>161</v>
      </c>
      <c r="K73" s="47" t="s">
        <v>47</v>
      </c>
      <c r="L73" s="24">
        <v>70.150000000000006</v>
      </c>
    </row>
    <row r="74" spans="1:12" ht="15">
      <c r="A74" s="19"/>
      <c r="B74" s="20"/>
      <c r="C74" s="21"/>
      <c r="D74" s="25" t="s">
        <v>48</v>
      </c>
      <c r="E74" s="23" t="s">
        <v>102</v>
      </c>
      <c r="F74" s="24">
        <v>150</v>
      </c>
      <c r="G74" s="24">
        <v>4.5</v>
      </c>
      <c r="H74" s="24">
        <v>6.8</v>
      </c>
      <c r="I74" s="24">
        <v>32.4</v>
      </c>
      <c r="J74" s="24">
        <v>171</v>
      </c>
      <c r="K74" s="47" t="s">
        <v>103</v>
      </c>
      <c r="L74" s="24">
        <v>17.34</v>
      </c>
    </row>
    <row r="75" spans="1:12" ht="15">
      <c r="A75" s="19"/>
      <c r="B75" s="20"/>
      <c r="C75" s="21"/>
      <c r="D75" s="25" t="s">
        <v>51</v>
      </c>
      <c r="E75" s="23" t="s">
        <v>104</v>
      </c>
      <c r="F75" s="24">
        <v>200</v>
      </c>
      <c r="G75" s="24">
        <v>1.8</v>
      </c>
      <c r="H75" s="24">
        <v>0.2</v>
      </c>
      <c r="I75" s="24">
        <v>15.2</v>
      </c>
      <c r="J75" s="24">
        <v>90</v>
      </c>
      <c r="K75" s="47" t="s">
        <v>105</v>
      </c>
      <c r="L75" s="24">
        <v>10.33</v>
      </c>
    </row>
    <row r="76" spans="1:12" ht="15">
      <c r="A76" s="19"/>
      <c r="B76" s="20"/>
      <c r="C76" s="21"/>
      <c r="D76" s="25" t="s">
        <v>54</v>
      </c>
      <c r="E76" s="23" t="s">
        <v>66</v>
      </c>
      <c r="F76" s="24">
        <v>25</v>
      </c>
      <c r="G76" s="24">
        <v>0.9</v>
      </c>
      <c r="H76" s="24">
        <v>0.3</v>
      </c>
      <c r="I76" s="24">
        <v>12.5</v>
      </c>
      <c r="J76" s="24">
        <v>61.3</v>
      </c>
      <c r="K76" s="47"/>
      <c r="L76" s="24">
        <v>3.11</v>
      </c>
    </row>
    <row r="77" spans="1:12" ht="15">
      <c r="A77" s="19"/>
      <c r="B77" s="20"/>
      <c r="C77" s="21"/>
      <c r="D77" s="25" t="s">
        <v>56</v>
      </c>
      <c r="E77" s="23" t="s">
        <v>57</v>
      </c>
      <c r="F77" s="24">
        <v>25</v>
      </c>
      <c r="G77" s="24">
        <v>0.9</v>
      </c>
      <c r="H77" s="24">
        <v>0.3</v>
      </c>
      <c r="I77" s="24">
        <v>12.5</v>
      </c>
      <c r="J77" s="24">
        <v>48</v>
      </c>
      <c r="K77" s="47"/>
      <c r="L77" s="24">
        <v>3.11</v>
      </c>
    </row>
    <row r="78" spans="1:12" ht="15">
      <c r="A78" s="19"/>
      <c r="B78" s="20"/>
      <c r="C78" s="21"/>
      <c r="D78" s="22"/>
      <c r="E78" s="23"/>
      <c r="F78" s="24"/>
      <c r="G78" s="24"/>
      <c r="H78" s="24"/>
      <c r="I78" s="24"/>
      <c r="J78" s="24"/>
      <c r="K78" s="47"/>
      <c r="L78" s="24"/>
    </row>
    <row r="79" spans="1:12" ht="15">
      <c r="A79" s="19"/>
      <c r="B79" s="20"/>
      <c r="C79" s="21"/>
      <c r="D79" s="22"/>
      <c r="E79" s="23"/>
      <c r="F79" s="24"/>
      <c r="G79" s="24"/>
      <c r="H79" s="24"/>
      <c r="I79" s="24"/>
      <c r="J79" s="24"/>
      <c r="K79" s="47"/>
      <c r="L79" s="24"/>
    </row>
    <row r="80" spans="1:12" ht="15">
      <c r="A80" s="27"/>
      <c r="B80" s="28"/>
      <c r="C80" s="29"/>
      <c r="D80" s="30" t="s">
        <v>38</v>
      </c>
      <c r="E80" s="31"/>
      <c r="F80" s="32">
        <f>SUM(F71:F79)</f>
        <v>780</v>
      </c>
      <c r="G80" s="32">
        <f t="shared" ref="G80" si="34">SUM(G71:G79)</f>
        <v>23.9</v>
      </c>
      <c r="H80" s="32">
        <f t="shared" ref="H80" si="35">SUM(H71:H79)</f>
        <v>29.7</v>
      </c>
      <c r="I80" s="32">
        <f t="shared" ref="I80" si="36">SUM(I71:I79)</f>
        <v>133.9</v>
      </c>
      <c r="J80" s="32">
        <f t="shared" ref="J80:L80" si="37">SUM(J71:J79)</f>
        <v>766.4</v>
      </c>
      <c r="K80" s="48"/>
      <c r="L80" s="32">
        <f t="shared" si="37"/>
        <v>162.6</v>
      </c>
    </row>
    <row r="81" spans="1:12" ht="15.75" customHeight="1">
      <c r="A81" s="36">
        <f>A63</f>
        <v>1</v>
      </c>
      <c r="B81" s="37">
        <f>B63</f>
        <v>4</v>
      </c>
      <c r="C81" s="57" t="s">
        <v>58</v>
      </c>
      <c r="D81" s="58"/>
      <c r="E81" s="38"/>
      <c r="F81" s="39">
        <f>F70+F80</f>
        <v>1105</v>
      </c>
      <c r="G81" s="39">
        <f t="shared" ref="G81" si="38">G70+G80</f>
        <v>44.4</v>
      </c>
      <c r="H81" s="39">
        <f t="shared" ref="H81" si="39">H70+H80</f>
        <v>47.38</v>
      </c>
      <c r="I81" s="39">
        <f t="shared" ref="I81" si="40">I70+I80</f>
        <v>207.16</v>
      </c>
      <c r="J81" s="39">
        <f t="shared" ref="J81:L81" si="41">J70+J80</f>
        <v>1290.9000000000001</v>
      </c>
      <c r="K81" s="39"/>
      <c r="L81" s="39">
        <f t="shared" si="41"/>
        <v>271.19</v>
      </c>
    </row>
    <row r="82" spans="1:12" ht="15">
      <c r="A82" s="13">
        <v>1</v>
      </c>
      <c r="B82" s="14">
        <v>5</v>
      </c>
      <c r="C82" s="15" t="s">
        <v>24</v>
      </c>
      <c r="D82" s="16" t="s">
        <v>25</v>
      </c>
      <c r="E82" s="17" t="s">
        <v>106</v>
      </c>
      <c r="F82" s="18">
        <v>250</v>
      </c>
      <c r="G82" s="18">
        <v>4.7</v>
      </c>
      <c r="H82" s="18">
        <v>7.5</v>
      </c>
      <c r="I82" s="18">
        <v>42</v>
      </c>
      <c r="J82" s="18">
        <v>296</v>
      </c>
      <c r="K82" s="46" t="s">
        <v>107</v>
      </c>
      <c r="L82" s="18">
        <v>41.7</v>
      </c>
    </row>
    <row r="83" spans="1:12" ht="15">
      <c r="A83" s="19"/>
      <c r="B83" s="20"/>
      <c r="C83" s="21"/>
      <c r="D83" s="22"/>
      <c r="E83" s="23"/>
      <c r="F83" s="24"/>
      <c r="G83" s="24"/>
      <c r="H83" s="24"/>
      <c r="I83" s="24"/>
      <c r="J83" s="24"/>
      <c r="K83" s="47"/>
      <c r="L83" s="24"/>
    </row>
    <row r="84" spans="1:12" ht="15">
      <c r="A84" s="19"/>
      <c r="B84" s="20"/>
      <c r="C84" s="21"/>
      <c r="D84" s="25" t="s">
        <v>28</v>
      </c>
      <c r="E84" s="23" t="s">
        <v>108</v>
      </c>
      <c r="F84" s="24">
        <v>200</v>
      </c>
      <c r="G84" s="24">
        <v>3.5</v>
      </c>
      <c r="H84" s="24">
        <v>3.5</v>
      </c>
      <c r="I84" s="24">
        <v>36</v>
      </c>
      <c r="J84" s="24">
        <v>96</v>
      </c>
      <c r="K84" s="47" t="s">
        <v>109</v>
      </c>
      <c r="L84" s="24">
        <v>19.600000000000001</v>
      </c>
    </row>
    <row r="85" spans="1:12" ht="15">
      <c r="A85" s="19"/>
      <c r="B85" s="20"/>
      <c r="C85" s="21"/>
      <c r="D85" s="25" t="s">
        <v>32</v>
      </c>
      <c r="E85" s="23" t="s">
        <v>110</v>
      </c>
      <c r="F85" s="50" t="s">
        <v>111</v>
      </c>
      <c r="G85" s="24">
        <v>6.2</v>
      </c>
      <c r="H85" s="24">
        <v>3.2</v>
      </c>
      <c r="I85" s="24">
        <v>15.9</v>
      </c>
      <c r="J85" s="24">
        <v>135</v>
      </c>
      <c r="K85" s="47" t="s">
        <v>112</v>
      </c>
      <c r="L85" s="24">
        <v>42.94</v>
      </c>
    </row>
    <row r="86" spans="1:12" ht="15">
      <c r="A86" s="19"/>
      <c r="B86" s="20"/>
      <c r="C86" s="21"/>
      <c r="D86" s="25" t="s">
        <v>36</v>
      </c>
      <c r="E86" s="23"/>
      <c r="F86" s="24"/>
      <c r="G86" s="24"/>
      <c r="H86" s="24"/>
      <c r="I86" s="24"/>
      <c r="J86" s="24"/>
      <c r="K86" s="47"/>
      <c r="L86" s="24"/>
    </row>
    <row r="87" spans="1:12" ht="15">
      <c r="A87" s="19"/>
      <c r="B87" s="20"/>
      <c r="C87" s="21"/>
      <c r="D87" s="22"/>
      <c r="E87" s="23" t="s">
        <v>78</v>
      </c>
      <c r="F87" s="24">
        <v>25</v>
      </c>
      <c r="G87" s="24">
        <v>1.9</v>
      </c>
      <c r="H87" s="24">
        <v>0.3</v>
      </c>
      <c r="I87" s="24">
        <v>12.5</v>
      </c>
      <c r="J87" s="24">
        <v>64</v>
      </c>
      <c r="K87" s="47"/>
      <c r="L87" s="24">
        <v>4.3600000000000003</v>
      </c>
    </row>
    <row r="88" spans="1:12" ht="15">
      <c r="A88" s="19"/>
      <c r="B88" s="20"/>
      <c r="C88" s="21"/>
      <c r="D88" s="22"/>
      <c r="E88" s="23"/>
      <c r="F88" s="24"/>
      <c r="G88" s="24"/>
      <c r="H88" s="24"/>
      <c r="I88" s="24"/>
      <c r="J88" s="24"/>
      <c r="K88" s="47"/>
      <c r="L88" s="24"/>
    </row>
    <row r="89" spans="1:12" ht="15">
      <c r="A89" s="27"/>
      <c r="B89" s="28"/>
      <c r="C89" s="29"/>
      <c r="D89" s="30" t="s">
        <v>38</v>
      </c>
      <c r="E89" s="31"/>
      <c r="F89" s="32">
        <f>SUM(F82:F88)</f>
        <v>475</v>
      </c>
      <c r="G89" s="32">
        <f t="shared" ref="G89" si="42">SUM(G82:G88)</f>
        <v>16.3</v>
      </c>
      <c r="H89" s="32">
        <f t="shared" ref="H89" si="43">SUM(H82:H88)</f>
        <v>14.5</v>
      </c>
      <c r="I89" s="32">
        <f t="shared" ref="I89" si="44">SUM(I82:I88)</f>
        <v>106.4</v>
      </c>
      <c r="J89" s="32">
        <f t="shared" ref="J89:L89" si="45">SUM(J82:J88)</f>
        <v>591</v>
      </c>
      <c r="K89" s="48"/>
      <c r="L89" s="32">
        <f t="shared" si="45"/>
        <v>108.6</v>
      </c>
    </row>
    <row r="90" spans="1:12" ht="15">
      <c r="A90" s="33">
        <f>A82</f>
        <v>1</v>
      </c>
      <c r="B90" s="34">
        <f>B82</f>
        <v>5</v>
      </c>
      <c r="C90" s="35" t="s">
        <v>39</v>
      </c>
      <c r="D90" s="25" t="s">
        <v>40</v>
      </c>
      <c r="E90" s="23"/>
      <c r="F90" s="24"/>
      <c r="G90" s="24"/>
      <c r="H90" s="24"/>
      <c r="I90" s="24"/>
      <c r="J90" s="24"/>
      <c r="K90" s="47"/>
      <c r="L90" s="24"/>
    </row>
    <row r="91" spans="1:12" ht="25.5">
      <c r="A91" s="19"/>
      <c r="B91" s="20"/>
      <c r="C91" s="21"/>
      <c r="D91" s="25" t="s">
        <v>42</v>
      </c>
      <c r="E91" s="23" t="s">
        <v>113</v>
      </c>
      <c r="F91" s="24">
        <v>210</v>
      </c>
      <c r="G91" s="24">
        <v>2.25</v>
      </c>
      <c r="H91" s="24">
        <v>5.25</v>
      </c>
      <c r="I91" s="24">
        <v>16.25</v>
      </c>
      <c r="J91" s="24">
        <v>187</v>
      </c>
      <c r="K91" s="47" t="s">
        <v>114</v>
      </c>
      <c r="L91" s="24">
        <v>28.04</v>
      </c>
    </row>
    <row r="92" spans="1:12" ht="15">
      <c r="A92" s="19"/>
      <c r="B92" s="20"/>
      <c r="C92" s="21"/>
      <c r="D92" s="25" t="s">
        <v>45</v>
      </c>
      <c r="E92" s="23" t="s">
        <v>115</v>
      </c>
      <c r="F92" s="24">
        <v>140</v>
      </c>
      <c r="G92" s="24">
        <v>19.2</v>
      </c>
      <c r="H92" s="24">
        <v>12.1</v>
      </c>
      <c r="I92" s="24">
        <v>3.07</v>
      </c>
      <c r="J92" s="24">
        <v>188</v>
      </c>
      <c r="K92" s="47" t="s">
        <v>93</v>
      </c>
      <c r="L92" s="24">
        <v>62.5</v>
      </c>
    </row>
    <row r="93" spans="1:12" ht="15">
      <c r="A93" s="19"/>
      <c r="B93" s="20"/>
      <c r="C93" s="21"/>
      <c r="D93" s="25" t="s">
        <v>48</v>
      </c>
      <c r="E93" s="23" t="s">
        <v>116</v>
      </c>
      <c r="F93" s="24" t="s">
        <v>62</v>
      </c>
      <c r="G93" s="24">
        <v>5.2</v>
      </c>
      <c r="H93" s="24">
        <v>6.2</v>
      </c>
      <c r="I93" s="24">
        <v>35.200000000000003</v>
      </c>
      <c r="J93" s="24">
        <v>220</v>
      </c>
      <c r="K93" s="47" t="s">
        <v>117</v>
      </c>
      <c r="L93" s="24">
        <v>55.79</v>
      </c>
    </row>
    <row r="94" spans="1:12" ht="25.5">
      <c r="A94" s="19"/>
      <c r="B94" s="20"/>
      <c r="C94" s="21"/>
      <c r="D94" s="25" t="s">
        <v>51</v>
      </c>
      <c r="E94" s="23" t="s">
        <v>118</v>
      </c>
      <c r="F94" s="24">
        <v>200</v>
      </c>
      <c r="G94" s="24">
        <v>1.19</v>
      </c>
      <c r="H94" s="24">
        <v>0.15</v>
      </c>
      <c r="I94" s="24">
        <v>16.100000000000001</v>
      </c>
      <c r="J94" s="24">
        <v>64</v>
      </c>
      <c r="K94" s="47" t="s">
        <v>119</v>
      </c>
      <c r="L94" s="24">
        <v>10.38</v>
      </c>
    </row>
    <row r="95" spans="1:12" ht="15">
      <c r="A95" s="19"/>
      <c r="B95" s="20"/>
      <c r="C95" s="21"/>
      <c r="D95" s="25" t="s">
        <v>54</v>
      </c>
      <c r="E95" s="23" t="s">
        <v>120</v>
      </c>
      <c r="F95" s="24">
        <v>25</v>
      </c>
      <c r="G95" s="24">
        <v>0.9</v>
      </c>
      <c r="H95" s="24">
        <v>0.6</v>
      </c>
      <c r="I95" s="24">
        <v>12.5</v>
      </c>
      <c r="J95" s="24">
        <v>64</v>
      </c>
      <c r="K95" s="47"/>
      <c r="L95" s="24">
        <v>3.11</v>
      </c>
    </row>
    <row r="96" spans="1:12" ht="15">
      <c r="A96" s="19"/>
      <c r="B96" s="20"/>
      <c r="C96" s="21"/>
      <c r="D96" s="25" t="s">
        <v>56</v>
      </c>
      <c r="E96" s="23" t="s">
        <v>74</v>
      </c>
      <c r="F96" s="24">
        <v>25</v>
      </c>
      <c r="G96" s="24">
        <v>0.9</v>
      </c>
      <c r="H96" s="24">
        <v>0.3</v>
      </c>
      <c r="I96" s="24">
        <v>12.5</v>
      </c>
      <c r="J96" s="24">
        <v>48</v>
      </c>
      <c r="K96" s="47"/>
      <c r="L96" s="24">
        <v>3.11</v>
      </c>
    </row>
    <row r="97" spans="1:12" ht="15">
      <c r="A97" s="19"/>
      <c r="B97" s="20"/>
      <c r="C97" s="21"/>
      <c r="D97" s="22"/>
      <c r="E97" s="23"/>
      <c r="F97" s="24"/>
      <c r="G97" s="24"/>
      <c r="H97" s="24"/>
      <c r="I97" s="24"/>
      <c r="J97" s="24"/>
      <c r="K97" s="47"/>
      <c r="L97" s="24"/>
    </row>
    <row r="98" spans="1:12" ht="15">
      <c r="A98" s="19"/>
      <c r="B98" s="20"/>
      <c r="C98" s="21"/>
      <c r="D98" s="22"/>
      <c r="E98" s="23"/>
      <c r="F98" s="24"/>
      <c r="G98" s="24"/>
      <c r="H98" s="24"/>
      <c r="I98" s="24"/>
      <c r="J98" s="24"/>
      <c r="K98" s="47"/>
      <c r="L98" s="24"/>
    </row>
    <row r="99" spans="1:12" ht="15">
      <c r="A99" s="27"/>
      <c r="B99" s="28"/>
      <c r="C99" s="29"/>
      <c r="D99" s="30" t="s">
        <v>38</v>
      </c>
      <c r="E99" s="31"/>
      <c r="F99" s="32">
        <f>SUM(F90:F98)</f>
        <v>600</v>
      </c>
      <c r="G99" s="32">
        <f t="shared" ref="G99" si="46">SUM(G90:G98)</f>
        <v>29.64</v>
      </c>
      <c r="H99" s="32">
        <f t="shared" ref="H99" si="47">SUM(H90:H98)</f>
        <v>24.6</v>
      </c>
      <c r="I99" s="32">
        <f t="shared" ref="I99" si="48">SUM(I90:I98)</f>
        <v>95.62</v>
      </c>
      <c r="J99" s="32">
        <f t="shared" ref="J99:L99" si="49">SUM(J90:J98)</f>
        <v>771</v>
      </c>
      <c r="K99" s="48"/>
      <c r="L99" s="32">
        <f t="shared" si="49"/>
        <v>162.93</v>
      </c>
    </row>
    <row r="100" spans="1:12" ht="15.75" customHeight="1">
      <c r="A100" s="36">
        <f>A82</f>
        <v>1</v>
      </c>
      <c r="B100" s="37">
        <f>B82</f>
        <v>5</v>
      </c>
      <c r="C100" s="57" t="s">
        <v>58</v>
      </c>
      <c r="D100" s="58"/>
      <c r="E100" s="38"/>
      <c r="F100" s="39">
        <f>F89+F99</f>
        <v>1075</v>
      </c>
      <c r="G100" s="39">
        <f t="shared" ref="G100" si="50">G89+G99</f>
        <v>45.94</v>
      </c>
      <c r="H100" s="39">
        <f t="shared" ref="H100" si="51">H89+H99</f>
        <v>39.1</v>
      </c>
      <c r="I100" s="39">
        <f t="shared" ref="I100" si="52">I89+I99</f>
        <v>202.02</v>
      </c>
      <c r="J100" s="39">
        <f t="shared" ref="J100:L100" si="53">J89+J99</f>
        <v>1362</v>
      </c>
      <c r="K100" s="39"/>
      <c r="L100" s="39">
        <f t="shared" si="53"/>
        <v>271.52999999999997</v>
      </c>
    </row>
    <row r="101" spans="1:12" ht="15">
      <c r="A101" s="13">
        <v>2</v>
      </c>
      <c r="B101" s="14">
        <v>1</v>
      </c>
      <c r="C101" s="15" t="s">
        <v>24</v>
      </c>
      <c r="D101" s="16" t="s">
        <v>25</v>
      </c>
      <c r="E101" s="17" t="s">
        <v>121</v>
      </c>
      <c r="F101" s="18">
        <v>200</v>
      </c>
      <c r="G101" s="18">
        <v>6.87</v>
      </c>
      <c r="H101" s="18">
        <v>7.3</v>
      </c>
      <c r="I101" s="18">
        <v>39</v>
      </c>
      <c r="J101" s="18">
        <v>257</v>
      </c>
      <c r="K101" s="46" t="s">
        <v>122</v>
      </c>
      <c r="L101" s="18">
        <v>42.43</v>
      </c>
    </row>
    <row r="102" spans="1:12" ht="15">
      <c r="A102" s="19"/>
      <c r="B102" s="20"/>
      <c r="C102" s="21"/>
      <c r="D102" s="22"/>
      <c r="E102" s="23"/>
      <c r="F102" s="24"/>
      <c r="G102" s="24"/>
      <c r="H102" s="24"/>
      <c r="I102" s="24"/>
      <c r="J102" s="24"/>
      <c r="K102" s="47"/>
      <c r="L102" s="24"/>
    </row>
    <row r="103" spans="1:12" ht="15">
      <c r="A103" s="19"/>
      <c r="B103" s="20"/>
      <c r="C103" s="21"/>
      <c r="D103" s="25" t="s">
        <v>28</v>
      </c>
      <c r="E103" s="23" t="s">
        <v>64</v>
      </c>
      <c r="F103" s="24">
        <v>200</v>
      </c>
      <c r="G103" s="24">
        <v>0.2</v>
      </c>
      <c r="H103" s="24"/>
      <c r="I103" s="24">
        <v>15</v>
      </c>
      <c r="J103" s="24">
        <v>58</v>
      </c>
      <c r="K103" s="47" t="s">
        <v>123</v>
      </c>
      <c r="L103" s="24">
        <v>3.17</v>
      </c>
    </row>
    <row r="104" spans="1:12" ht="15">
      <c r="A104" s="19"/>
      <c r="B104" s="20"/>
      <c r="C104" s="21"/>
      <c r="D104" s="25" t="s">
        <v>32</v>
      </c>
      <c r="E104" s="23" t="s">
        <v>124</v>
      </c>
      <c r="F104" s="26" t="s">
        <v>125</v>
      </c>
      <c r="G104" s="24">
        <v>2.39</v>
      </c>
      <c r="H104" s="24">
        <v>0.9</v>
      </c>
      <c r="I104" s="24">
        <v>28</v>
      </c>
      <c r="J104" s="24">
        <v>128</v>
      </c>
      <c r="K104" s="47" t="s">
        <v>126</v>
      </c>
      <c r="L104" s="24">
        <v>41.05</v>
      </c>
    </row>
    <row r="105" spans="1:12" ht="15">
      <c r="A105" s="19"/>
      <c r="B105" s="20"/>
      <c r="C105" s="21"/>
      <c r="D105" s="25" t="s">
        <v>36</v>
      </c>
      <c r="E105" s="23" t="s">
        <v>37</v>
      </c>
      <c r="F105" s="24">
        <v>120</v>
      </c>
      <c r="G105" s="24"/>
      <c r="H105" s="24"/>
      <c r="I105" s="24"/>
      <c r="J105" s="24"/>
      <c r="K105" s="47"/>
      <c r="L105" s="24">
        <v>21.98</v>
      </c>
    </row>
    <row r="106" spans="1:12" ht="15">
      <c r="A106" s="19"/>
      <c r="B106" s="20"/>
      <c r="C106" s="21"/>
      <c r="D106" s="22"/>
      <c r="E106" s="23"/>
      <c r="F106" s="24"/>
      <c r="G106" s="24"/>
      <c r="H106" s="24"/>
      <c r="I106" s="24"/>
      <c r="J106" s="24"/>
      <c r="K106" s="47"/>
      <c r="L106" s="24"/>
    </row>
    <row r="107" spans="1:12" ht="15">
      <c r="A107" s="19"/>
      <c r="B107" s="20"/>
      <c r="C107" s="21"/>
      <c r="D107" s="22"/>
      <c r="E107" s="23"/>
      <c r="F107" s="24"/>
      <c r="G107" s="24"/>
      <c r="H107" s="24"/>
      <c r="I107" s="24"/>
      <c r="J107" s="24"/>
      <c r="K107" s="47"/>
      <c r="L107" s="24"/>
    </row>
    <row r="108" spans="1:12" ht="15">
      <c r="A108" s="27"/>
      <c r="B108" s="28"/>
      <c r="C108" s="29"/>
      <c r="D108" s="30" t="s">
        <v>38</v>
      </c>
      <c r="E108" s="31"/>
      <c r="F108" s="32">
        <f>SUM(F101:F107)</f>
        <v>520</v>
      </c>
      <c r="G108" s="32">
        <f t="shared" ref="G108:J108" si="54">SUM(G101:G107)</f>
        <v>9.4600000000000009</v>
      </c>
      <c r="H108" s="32">
        <f t="shared" si="54"/>
        <v>8.1999999999999993</v>
      </c>
      <c r="I108" s="32">
        <f t="shared" si="54"/>
        <v>82</v>
      </c>
      <c r="J108" s="32">
        <f t="shared" si="54"/>
        <v>443</v>
      </c>
      <c r="K108" s="48"/>
      <c r="L108" s="32">
        <f t="shared" ref="L108" si="55">SUM(L101:L107)</f>
        <v>108.63</v>
      </c>
    </row>
    <row r="109" spans="1:12" ht="15">
      <c r="A109" s="33">
        <f>A101</f>
        <v>2</v>
      </c>
      <c r="B109" s="34">
        <f>B101</f>
        <v>1</v>
      </c>
      <c r="C109" s="35" t="s">
        <v>39</v>
      </c>
      <c r="D109" s="25" t="s">
        <v>40</v>
      </c>
      <c r="E109" s="23" t="s">
        <v>127</v>
      </c>
      <c r="F109" s="24">
        <v>60</v>
      </c>
      <c r="G109" s="24">
        <v>0.8</v>
      </c>
      <c r="H109" s="24">
        <v>0.1</v>
      </c>
      <c r="I109" s="24">
        <v>2.5</v>
      </c>
      <c r="J109" s="24">
        <v>14</v>
      </c>
      <c r="K109" s="47"/>
      <c r="L109" s="24">
        <v>32.44</v>
      </c>
    </row>
    <row r="110" spans="1:12" ht="15">
      <c r="A110" s="19"/>
      <c r="B110" s="20"/>
      <c r="C110" s="21"/>
      <c r="D110" s="25" t="s">
        <v>42</v>
      </c>
      <c r="E110" s="23" t="s">
        <v>128</v>
      </c>
      <c r="F110" s="24">
        <v>200</v>
      </c>
      <c r="G110" s="24">
        <v>4</v>
      </c>
      <c r="H110" s="24">
        <v>6.3</v>
      </c>
      <c r="I110" s="24">
        <v>44.5</v>
      </c>
      <c r="J110" s="24">
        <v>243</v>
      </c>
      <c r="K110" s="47" t="s">
        <v>129</v>
      </c>
      <c r="L110" s="24">
        <v>34.81</v>
      </c>
    </row>
    <row r="111" spans="1:12" ht="15">
      <c r="A111" s="19"/>
      <c r="B111" s="20"/>
      <c r="C111" s="21"/>
      <c r="D111" s="25" t="s">
        <v>45</v>
      </c>
      <c r="E111" s="23" t="s">
        <v>130</v>
      </c>
      <c r="F111" s="24">
        <v>250</v>
      </c>
      <c r="G111" s="24">
        <v>9.76</v>
      </c>
      <c r="H111" s="24">
        <v>7.52</v>
      </c>
      <c r="I111" s="24">
        <v>34.56</v>
      </c>
      <c r="J111" s="24">
        <v>373.6</v>
      </c>
      <c r="K111" s="47"/>
      <c r="L111" s="24">
        <v>79.06</v>
      </c>
    </row>
    <row r="112" spans="1:12" ht="15">
      <c r="A112" s="19"/>
      <c r="B112" s="20"/>
      <c r="C112" s="21"/>
      <c r="D112" s="25" t="s">
        <v>48</v>
      </c>
      <c r="E112" s="23"/>
      <c r="F112" s="24"/>
      <c r="G112" s="24"/>
      <c r="H112" s="24"/>
      <c r="I112" s="24"/>
      <c r="J112" s="24"/>
      <c r="K112" s="47"/>
      <c r="L112" s="24"/>
    </row>
    <row r="113" spans="1:12" ht="25.5">
      <c r="A113" s="19"/>
      <c r="B113" s="20"/>
      <c r="C113" s="21"/>
      <c r="D113" s="25" t="s">
        <v>51</v>
      </c>
      <c r="E113" s="23" t="s">
        <v>131</v>
      </c>
      <c r="F113" s="24">
        <v>200</v>
      </c>
      <c r="G113" s="24">
        <v>1.19</v>
      </c>
      <c r="H113" s="24">
        <v>0.15</v>
      </c>
      <c r="I113" s="24">
        <v>16.100000000000001</v>
      </c>
      <c r="J113" s="24">
        <v>64</v>
      </c>
      <c r="K113" s="47" t="s">
        <v>119</v>
      </c>
      <c r="L113" s="24">
        <v>10.38</v>
      </c>
    </row>
    <row r="114" spans="1:12" ht="15">
      <c r="A114" s="19"/>
      <c r="B114" s="20"/>
      <c r="C114" s="21"/>
      <c r="D114" s="25" t="s">
        <v>54</v>
      </c>
      <c r="E114" s="23" t="s">
        <v>132</v>
      </c>
      <c r="F114" s="24">
        <v>25</v>
      </c>
      <c r="G114" s="24">
        <v>1.9</v>
      </c>
      <c r="H114" s="24">
        <v>0.3</v>
      </c>
      <c r="I114" s="24">
        <v>12.5</v>
      </c>
      <c r="J114" s="24">
        <v>61.3</v>
      </c>
      <c r="K114" s="47"/>
      <c r="L114" s="24">
        <v>3.11</v>
      </c>
    </row>
    <row r="115" spans="1:12" ht="15">
      <c r="A115" s="19"/>
      <c r="B115" s="20"/>
      <c r="C115" s="21"/>
      <c r="D115" s="25" t="s">
        <v>56</v>
      </c>
      <c r="E115" s="23" t="s">
        <v>133</v>
      </c>
      <c r="F115" s="24">
        <v>25</v>
      </c>
      <c r="G115" s="24">
        <v>1.2</v>
      </c>
      <c r="H115" s="24">
        <v>0.19</v>
      </c>
      <c r="I115" s="24">
        <v>9</v>
      </c>
      <c r="J115" s="24">
        <v>44</v>
      </c>
      <c r="K115" s="47"/>
      <c r="L115" s="24">
        <v>3.11</v>
      </c>
    </row>
    <row r="116" spans="1:12" ht="15">
      <c r="A116" s="19"/>
      <c r="B116" s="20"/>
      <c r="C116" s="21"/>
      <c r="D116" s="22"/>
      <c r="E116" s="23"/>
      <c r="F116" s="24"/>
      <c r="G116" s="24"/>
      <c r="H116" s="24"/>
      <c r="I116" s="24"/>
      <c r="J116" s="24"/>
      <c r="K116" s="47"/>
      <c r="L116" s="24"/>
    </row>
    <row r="117" spans="1:12" ht="15">
      <c r="A117" s="19"/>
      <c r="B117" s="20"/>
      <c r="C117" s="21"/>
      <c r="D117" s="22"/>
      <c r="E117" s="23"/>
      <c r="F117" s="24"/>
      <c r="G117" s="24"/>
      <c r="H117" s="24"/>
      <c r="I117" s="24"/>
      <c r="J117" s="24"/>
      <c r="K117" s="47"/>
      <c r="L117" s="24"/>
    </row>
    <row r="118" spans="1:12" ht="15">
      <c r="A118" s="27"/>
      <c r="B118" s="28"/>
      <c r="C118" s="29"/>
      <c r="D118" s="30" t="s">
        <v>38</v>
      </c>
      <c r="E118" s="31"/>
      <c r="F118" s="32">
        <f>SUM(F109:F117)</f>
        <v>760</v>
      </c>
      <c r="G118" s="32">
        <f t="shared" ref="G118:J118" si="56">SUM(G109:G117)</f>
        <v>18.850000000000001</v>
      </c>
      <c r="H118" s="32">
        <f t="shared" si="56"/>
        <v>14.56</v>
      </c>
      <c r="I118" s="32">
        <f t="shared" si="56"/>
        <v>119.16</v>
      </c>
      <c r="J118" s="32">
        <f t="shared" si="56"/>
        <v>799.9</v>
      </c>
      <c r="K118" s="48"/>
      <c r="L118" s="32">
        <f t="shared" ref="L118" si="57">SUM(L109:L117)</f>
        <v>162.91</v>
      </c>
    </row>
    <row r="119" spans="1:12" ht="15">
      <c r="A119" s="36">
        <f>A101</f>
        <v>2</v>
      </c>
      <c r="B119" s="37">
        <f>B101</f>
        <v>1</v>
      </c>
      <c r="C119" s="57" t="s">
        <v>58</v>
      </c>
      <c r="D119" s="58"/>
      <c r="E119" s="38"/>
      <c r="F119" s="39">
        <f>F108+F118</f>
        <v>1280</v>
      </c>
      <c r="G119" s="39">
        <f t="shared" ref="G119" si="58">G108+G118</f>
        <v>28.31</v>
      </c>
      <c r="H119" s="39">
        <f t="shared" ref="H119" si="59">H108+H118</f>
        <v>22.76</v>
      </c>
      <c r="I119" s="39">
        <f t="shared" ref="I119" si="60">I108+I118</f>
        <v>201.16</v>
      </c>
      <c r="J119" s="39">
        <f t="shared" ref="J119:L119" si="61">J108+J118</f>
        <v>1242.9000000000001</v>
      </c>
      <c r="K119" s="39"/>
      <c r="L119" s="39">
        <f t="shared" si="61"/>
        <v>271.54000000000002</v>
      </c>
    </row>
    <row r="120" spans="1:12" ht="15">
      <c r="A120" s="40">
        <v>2</v>
      </c>
      <c r="B120" s="20">
        <v>2</v>
      </c>
      <c r="C120" s="15" t="s">
        <v>24</v>
      </c>
      <c r="D120" s="16" t="s">
        <v>25</v>
      </c>
      <c r="E120" s="17" t="s">
        <v>134</v>
      </c>
      <c r="F120" s="18">
        <v>100</v>
      </c>
      <c r="G120" s="18">
        <v>13.8</v>
      </c>
      <c r="H120" s="18">
        <v>11.7</v>
      </c>
      <c r="I120" s="18">
        <v>9.57</v>
      </c>
      <c r="J120" s="18">
        <v>198</v>
      </c>
      <c r="K120" s="46" t="s">
        <v>135</v>
      </c>
      <c r="L120" s="18">
        <v>52.8</v>
      </c>
    </row>
    <row r="121" spans="1:12" ht="15">
      <c r="A121" s="40"/>
      <c r="B121" s="20"/>
      <c r="C121" s="21"/>
      <c r="D121" s="22"/>
      <c r="E121" s="23" t="s">
        <v>86</v>
      </c>
      <c r="F121" s="24" t="s">
        <v>136</v>
      </c>
      <c r="G121" s="24">
        <v>3.6</v>
      </c>
      <c r="H121" s="24">
        <v>6</v>
      </c>
      <c r="I121" s="24">
        <v>37</v>
      </c>
      <c r="J121" s="24">
        <v>220.5</v>
      </c>
      <c r="K121" s="47" t="s">
        <v>137</v>
      </c>
      <c r="L121" s="24">
        <v>49.55</v>
      </c>
    </row>
    <row r="122" spans="1:12" ht="15">
      <c r="A122" s="40"/>
      <c r="B122" s="20"/>
      <c r="C122" s="21"/>
      <c r="D122" s="25" t="s">
        <v>28</v>
      </c>
      <c r="E122" s="23" t="s">
        <v>64</v>
      </c>
      <c r="F122" s="24">
        <v>200</v>
      </c>
      <c r="G122" s="24">
        <v>0.2</v>
      </c>
      <c r="H122" s="24"/>
      <c r="I122" s="24">
        <v>15</v>
      </c>
      <c r="J122" s="24">
        <v>58</v>
      </c>
      <c r="K122" s="47" t="s">
        <v>80</v>
      </c>
      <c r="L122" s="24">
        <v>3.17</v>
      </c>
    </row>
    <row r="123" spans="1:12" ht="15">
      <c r="A123" s="40"/>
      <c r="B123" s="20"/>
      <c r="C123" s="21"/>
      <c r="D123" s="25" t="s">
        <v>32</v>
      </c>
      <c r="E123" s="23" t="s">
        <v>138</v>
      </c>
      <c r="F123" s="24">
        <v>25</v>
      </c>
      <c r="G123" s="24">
        <v>1.9</v>
      </c>
      <c r="H123" s="24">
        <v>0.3</v>
      </c>
      <c r="I123" s="24">
        <v>12.5</v>
      </c>
      <c r="J123" s="24">
        <v>64</v>
      </c>
      <c r="K123" s="47"/>
      <c r="L123" s="24">
        <v>3.11</v>
      </c>
    </row>
    <row r="124" spans="1:12" ht="15">
      <c r="A124" s="40"/>
      <c r="B124" s="20"/>
      <c r="C124" s="21"/>
      <c r="D124" s="25" t="s">
        <v>36</v>
      </c>
      <c r="E124" s="23"/>
      <c r="F124" s="24"/>
      <c r="G124" s="24"/>
      <c r="H124" s="24"/>
      <c r="I124" s="24"/>
      <c r="J124" s="24"/>
      <c r="K124" s="47"/>
      <c r="L124" s="24"/>
    </row>
    <row r="125" spans="1:12" ht="15">
      <c r="A125" s="40"/>
      <c r="B125" s="20"/>
      <c r="C125" s="21"/>
      <c r="D125" s="22"/>
      <c r="E125" s="23"/>
      <c r="F125" s="24"/>
      <c r="G125" s="24"/>
      <c r="H125" s="24"/>
      <c r="I125" s="24"/>
      <c r="J125" s="24"/>
      <c r="K125" s="47"/>
      <c r="L125" s="24"/>
    </row>
    <row r="126" spans="1:12" ht="15">
      <c r="A126" s="40"/>
      <c r="B126" s="20"/>
      <c r="C126" s="21"/>
      <c r="D126" s="22"/>
      <c r="E126" s="23"/>
      <c r="F126" s="24"/>
      <c r="G126" s="24"/>
      <c r="H126" s="24"/>
      <c r="I126" s="24"/>
      <c r="J126" s="24"/>
      <c r="K126" s="47"/>
      <c r="L126" s="24"/>
    </row>
    <row r="127" spans="1:12" ht="15">
      <c r="A127" s="41"/>
      <c r="B127" s="28"/>
      <c r="C127" s="29"/>
      <c r="D127" s="30" t="s">
        <v>38</v>
      </c>
      <c r="E127" s="31"/>
      <c r="F127" s="32">
        <f>SUM(F120:F126)</f>
        <v>325</v>
      </c>
      <c r="G127" s="32">
        <f t="shared" ref="G127:J127" si="62">SUM(G120:G126)</f>
        <v>19.5</v>
      </c>
      <c r="H127" s="32">
        <f t="shared" si="62"/>
        <v>18</v>
      </c>
      <c r="I127" s="32">
        <f t="shared" si="62"/>
        <v>74.069999999999993</v>
      </c>
      <c r="J127" s="32">
        <f t="shared" si="62"/>
        <v>540.5</v>
      </c>
      <c r="K127" s="48"/>
      <c r="L127" s="32">
        <f t="shared" ref="L127" si="63">SUM(L120:L126)</f>
        <v>108.63</v>
      </c>
    </row>
    <row r="128" spans="1:12" ht="15">
      <c r="A128" s="34">
        <f>A120</f>
        <v>2</v>
      </c>
      <c r="B128" s="34">
        <f>B120</f>
        <v>2</v>
      </c>
      <c r="C128" s="35" t="s">
        <v>39</v>
      </c>
      <c r="D128" s="25" t="s">
        <v>40</v>
      </c>
      <c r="E128" s="23" t="s">
        <v>139</v>
      </c>
      <c r="F128" s="24">
        <v>65</v>
      </c>
      <c r="G128" s="24">
        <v>1.1000000000000001</v>
      </c>
      <c r="H128" s="24">
        <v>0.1</v>
      </c>
      <c r="I128" s="24">
        <v>1.9</v>
      </c>
      <c r="J128" s="24">
        <v>23</v>
      </c>
      <c r="K128" s="47"/>
      <c r="L128" s="24">
        <v>30.41</v>
      </c>
    </row>
    <row r="129" spans="1:12" ht="15">
      <c r="A129" s="40"/>
      <c r="B129" s="20"/>
      <c r="C129" s="21"/>
      <c r="D129" s="25" t="s">
        <v>42</v>
      </c>
      <c r="E129" s="23" t="s">
        <v>140</v>
      </c>
      <c r="F129" s="24">
        <v>210</v>
      </c>
      <c r="G129" s="24">
        <v>2.9</v>
      </c>
      <c r="H129" s="24">
        <v>2.5</v>
      </c>
      <c r="I129" s="24">
        <v>31.5</v>
      </c>
      <c r="J129" s="24">
        <v>120</v>
      </c>
      <c r="K129" s="47" t="s">
        <v>141</v>
      </c>
      <c r="L129" s="24">
        <v>28.75</v>
      </c>
    </row>
    <row r="130" spans="1:12" ht="15">
      <c r="A130" s="40"/>
      <c r="B130" s="20"/>
      <c r="C130" s="21"/>
      <c r="D130" s="25" t="s">
        <v>45</v>
      </c>
      <c r="E130" s="23" t="s">
        <v>142</v>
      </c>
      <c r="F130" s="24">
        <v>100</v>
      </c>
      <c r="G130" s="24">
        <v>12.1</v>
      </c>
      <c r="H130" s="24">
        <v>9.5</v>
      </c>
      <c r="I130" s="24">
        <v>13.4</v>
      </c>
      <c r="J130" s="24">
        <v>148</v>
      </c>
      <c r="K130" s="47" t="s">
        <v>143</v>
      </c>
      <c r="L130" s="24">
        <v>69.89</v>
      </c>
    </row>
    <row r="131" spans="1:12" ht="15">
      <c r="A131" s="40"/>
      <c r="B131" s="20"/>
      <c r="C131" s="21"/>
      <c r="D131" s="25" t="s">
        <v>48</v>
      </c>
      <c r="E131" s="23" t="s">
        <v>144</v>
      </c>
      <c r="F131" s="24">
        <v>150</v>
      </c>
      <c r="G131" s="24">
        <v>5.2</v>
      </c>
      <c r="H131" s="24">
        <v>6.2</v>
      </c>
      <c r="I131" s="24">
        <v>35.299999999999997</v>
      </c>
      <c r="J131" s="24">
        <v>220.5</v>
      </c>
      <c r="K131" s="47" t="s">
        <v>63</v>
      </c>
      <c r="L131" s="24">
        <v>16.38</v>
      </c>
    </row>
    <row r="132" spans="1:12" ht="15">
      <c r="A132" s="40"/>
      <c r="B132" s="20"/>
      <c r="C132" s="21"/>
      <c r="D132" s="25" t="s">
        <v>51</v>
      </c>
      <c r="E132" s="23" t="s">
        <v>104</v>
      </c>
      <c r="F132" s="24">
        <v>200</v>
      </c>
      <c r="G132" s="24">
        <v>1.04</v>
      </c>
      <c r="H132" s="24"/>
      <c r="I132" s="24">
        <v>31.61</v>
      </c>
      <c r="J132" s="24">
        <v>131</v>
      </c>
      <c r="K132" s="47" t="s">
        <v>145</v>
      </c>
      <c r="L132" s="24">
        <v>10.33</v>
      </c>
    </row>
    <row r="133" spans="1:12" ht="15">
      <c r="A133" s="40"/>
      <c r="B133" s="20"/>
      <c r="C133" s="21"/>
      <c r="D133" s="25" t="s">
        <v>54</v>
      </c>
      <c r="E133" s="23" t="s">
        <v>91</v>
      </c>
      <c r="F133" s="24">
        <v>25</v>
      </c>
      <c r="G133" s="24">
        <v>1.9</v>
      </c>
      <c r="H133" s="24">
        <v>0.3</v>
      </c>
      <c r="I133" s="24">
        <v>12.5</v>
      </c>
      <c r="J133" s="24">
        <v>61.3</v>
      </c>
      <c r="K133" s="47"/>
      <c r="L133" s="24">
        <v>3.11</v>
      </c>
    </row>
    <row r="134" spans="1:12" ht="15">
      <c r="A134" s="40"/>
      <c r="B134" s="20"/>
      <c r="C134" s="21"/>
      <c r="D134" s="25" t="s">
        <v>56</v>
      </c>
      <c r="E134" s="23" t="s">
        <v>146</v>
      </c>
      <c r="F134" s="24">
        <v>25</v>
      </c>
      <c r="G134" s="24">
        <v>1.5</v>
      </c>
      <c r="H134" s="24">
        <v>0.19</v>
      </c>
      <c r="I134" s="24">
        <v>9</v>
      </c>
      <c r="J134" s="24">
        <v>44</v>
      </c>
      <c r="K134" s="47"/>
      <c r="L134" s="24">
        <v>3.11</v>
      </c>
    </row>
    <row r="135" spans="1:12" ht="15">
      <c r="A135" s="40"/>
      <c r="B135" s="20"/>
      <c r="C135" s="21"/>
      <c r="D135" s="22"/>
      <c r="E135" s="23"/>
      <c r="F135" s="24"/>
      <c r="G135" s="24"/>
      <c r="H135" s="24"/>
      <c r="I135" s="24"/>
      <c r="J135" s="24"/>
      <c r="K135" s="47"/>
      <c r="L135" s="24"/>
    </row>
    <row r="136" spans="1:12" ht="15">
      <c r="A136" s="40"/>
      <c r="B136" s="20"/>
      <c r="C136" s="21"/>
      <c r="D136" s="22"/>
      <c r="E136" s="23"/>
      <c r="F136" s="24"/>
      <c r="G136" s="24"/>
      <c r="H136" s="24"/>
      <c r="I136" s="24"/>
      <c r="J136" s="24"/>
      <c r="K136" s="47"/>
      <c r="L136" s="24"/>
    </row>
    <row r="137" spans="1:12" ht="15">
      <c r="A137" s="41"/>
      <c r="B137" s="28"/>
      <c r="C137" s="29"/>
      <c r="D137" s="30" t="s">
        <v>38</v>
      </c>
      <c r="E137" s="31"/>
      <c r="F137" s="32">
        <f>SUM(F128:F136)</f>
        <v>775</v>
      </c>
      <c r="G137" s="32">
        <f t="shared" ref="G137:J137" si="64">SUM(G128:G136)</f>
        <v>25.74</v>
      </c>
      <c r="H137" s="32">
        <f t="shared" si="64"/>
        <v>18.79</v>
      </c>
      <c r="I137" s="32">
        <f t="shared" si="64"/>
        <v>135.21</v>
      </c>
      <c r="J137" s="32">
        <f t="shared" si="64"/>
        <v>747.8</v>
      </c>
      <c r="K137" s="48"/>
      <c r="L137" s="32">
        <f t="shared" ref="L137" si="65">SUM(L128:L136)</f>
        <v>161.97999999999999</v>
      </c>
    </row>
    <row r="138" spans="1:12" ht="15">
      <c r="A138" s="42">
        <f>A120</f>
        <v>2</v>
      </c>
      <c r="B138" s="42">
        <f>B120</f>
        <v>2</v>
      </c>
      <c r="C138" s="57" t="s">
        <v>58</v>
      </c>
      <c r="D138" s="58"/>
      <c r="E138" s="38"/>
      <c r="F138" s="39">
        <f>F127+F137</f>
        <v>1100</v>
      </c>
      <c r="G138" s="39">
        <f t="shared" ref="G138" si="66">G127+G137</f>
        <v>45.24</v>
      </c>
      <c r="H138" s="39">
        <f t="shared" ref="H138" si="67">H127+H137</f>
        <v>36.79</v>
      </c>
      <c r="I138" s="39">
        <f t="shared" ref="I138" si="68">I127+I137</f>
        <v>209.28</v>
      </c>
      <c r="J138" s="39">
        <f t="shared" ref="J138:L138" si="69">J127+J137</f>
        <v>1288.3</v>
      </c>
      <c r="K138" s="39"/>
      <c r="L138" s="39">
        <f t="shared" si="69"/>
        <v>270.61</v>
      </c>
    </row>
    <row r="139" spans="1:12" ht="15">
      <c r="A139" s="13">
        <v>2</v>
      </c>
      <c r="B139" s="14">
        <v>3</v>
      </c>
      <c r="C139" s="15" t="s">
        <v>24</v>
      </c>
      <c r="D139" s="16" t="s">
        <v>25</v>
      </c>
      <c r="E139" s="17" t="s">
        <v>147</v>
      </c>
      <c r="F139" s="18">
        <v>250</v>
      </c>
      <c r="G139" s="18">
        <v>14.7</v>
      </c>
      <c r="H139" s="18">
        <v>11.6</v>
      </c>
      <c r="I139" s="18">
        <v>20.3</v>
      </c>
      <c r="J139" s="18">
        <v>277.5</v>
      </c>
      <c r="K139" s="46" t="s">
        <v>148</v>
      </c>
      <c r="L139" s="18">
        <v>99.17</v>
      </c>
    </row>
    <row r="140" spans="1:12" ht="15">
      <c r="A140" s="19"/>
      <c r="B140" s="20"/>
      <c r="C140" s="21"/>
      <c r="D140" s="22"/>
      <c r="E140" s="23"/>
      <c r="F140" s="24"/>
      <c r="G140" s="24"/>
      <c r="H140" s="24"/>
      <c r="I140" s="24"/>
      <c r="J140" s="24"/>
      <c r="K140" s="47"/>
      <c r="L140" s="24"/>
    </row>
    <row r="141" spans="1:12" ht="25.5">
      <c r="A141" s="19"/>
      <c r="B141" s="20"/>
      <c r="C141" s="21"/>
      <c r="D141" s="25" t="s">
        <v>28</v>
      </c>
      <c r="E141" s="23" t="s">
        <v>29</v>
      </c>
      <c r="F141" s="24">
        <v>200</v>
      </c>
      <c r="G141" s="24">
        <v>0.4</v>
      </c>
      <c r="H141" s="24"/>
      <c r="I141" s="24">
        <v>8.7799999999999994</v>
      </c>
      <c r="J141" s="24">
        <v>60</v>
      </c>
      <c r="K141" s="47" t="s">
        <v>149</v>
      </c>
      <c r="L141" s="24">
        <v>4.87</v>
      </c>
    </row>
    <row r="142" spans="1:12" ht="15.75" customHeight="1">
      <c r="A142" s="19"/>
      <c r="B142" s="20"/>
      <c r="C142" s="21"/>
      <c r="D142" s="25" t="s">
        <v>32</v>
      </c>
      <c r="E142" s="23" t="s">
        <v>150</v>
      </c>
      <c r="F142" s="24">
        <v>50</v>
      </c>
      <c r="G142" s="24">
        <v>0.9</v>
      </c>
      <c r="H142" s="24">
        <v>1.9</v>
      </c>
      <c r="I142" s="24">
        <v>6</v>
      </c>
      <c r="J142" s="24">
        <v>51</v>
      </c>
      <c r="K142" s="47"/>
      <c r="L142" s="24">
        <v>4.3600000000000003</v>
      </c>
    </row>
    <row r="143" spans="1:12" ht="15">
      <c r="A143" s="19"/>
      <c r="B143" s="20"/>
      <c r="C143" s="21"/>
      <c r="D143" s="25" t="s">
        <v>36</v>
      </c>
      <c r="E143" s="23"/>
      <c r="F143" s="24"/>
      <c r="G143" s="24"/>
      <c r="H143" s="24"/>
      <c r="I143" s="24"/>
      <c r="J143" s="24"/>
      <c r="K143" s="47"/>
      <c r="L143" s="24"/>
    </row>
    <row r="144" spans="1:12" ht="15">
      <c r="A144" s="19"/>
      <c r="B144" s="20"/>
      <c r="C144" s="21"/>
      <c r="D144" s="22"/>
      <c r="E144" s="23"/>
      <c r="F144" s="24"/>
      <c r="G144" s="24"/>
      <c r="H144" s="24"/>
      <c r="I144" s="24"/>
      <c r="J144" s="24"/>
      <c r="K144" s="47"/>
      <c r="L144" s="24"/>
    </row>
    <row r="145" spans="1:12" ht="15">
      <c r="A145" s="19"/>
      <c r="B145" s="20"/>
      <c r="C145" s="21"/>
      <c r="D145" s="22"/>
      <c r="E145" s="23"/>
      <c r="F145" s="24"/>
      <c r="G145" s="24"/>
      <c r="H145" s="24"/>
      <c r="I145" s="24"/>
      <c r="J145" s="24"/>
      <c r="K145" s="47"/>
      <c r="L145" s="24"/>
    </row>
    <row r="146" spans="1:12" ht="15">
      <c r="A146" s="27"/>
      <c r="B146" s="28"/>
      <c r="C146" s="29"/>
      <c r="D146" s="30" t="s">
        <v>38</v>
      </c>
      <c r="E146" s="31"/>
      <c r="F146" s="32">
        <f>SUM(F139:F145)</f>
        <v>500</v>
      </c>
      <c r="G146" s="32">
        <f t="shared" ref="G146:J146" si="70">SUM(G139:G145)</f>
        <v>16</v>
      </c>
      <c r="H146" s="32">
        <f t="shared" si="70"/>
        <v>13.5</v>
      </c>
      <c r="I146" s="32">
        <f t="shared" si="70"/>
        <v>35.08</v>
      </c>
      <c r="J146" s="32">
        <f t="shared" si="70"/>
        <v>388.5</v>
      </c>
      <c r="K146" s="48"/>
      <c r="L146" s="32">
        <f t="shared" ref="L146" si="71">SUM(L139:L145)</f>
        <v>108.4</v>
      </c>
    </row>
    <row r="147" spans="1:12" ht="15">
      <c r="A147" s="33">
        <f>A139</f>
        <v>2</v>
      </c>
      <c r="B147" s="34">
        <f>B139</f>
        <v>3</v>
      </c>
      <c r="C147" s="35" t="s">
        <v>39</v>
      </c>
      <c r="D147" s="25" t="s">
        <v>40</v>
      </c>
      <c r="E147" s="23"/>
      <c r="F147" s="24"/>
      <c r="G147" s="24"/>
      <c r="H147" s="24"/>
      <c r="I147" s="24"/>
      <c r="J147" s="24"/>
      <c r="K147" s="47"/>
      <c r="L147" s="24"/>
    </row>
    <row r="148" spans="1:12" ht="25.5">
      <c r="A148" s="19"/>
      <c r="B148" s="20"/>
      <c r="C148" s="21"/>
      <c r="D148" s="25" t="s">
        <v>42</v>
      </c>
      <c r="E148" s="23" t="s">
        <v>151</v>
      </c>
      <c r="F148" s="24">
        <v>250</v>
      </c>
      <c r="G148" s="24">
        <v>2.9</v>
      </c>
      <c r="H148" s="24">
        <v>3.5</v>
      </c>
      <c r="I148" s="24">
        <v>35.5</v>
      </c>
      <c r="J148" s="24">
        <v>169</v>
      </c>
      <c r="K148" s="47" t="s">
        <v>152</v>
      </c>
      <c r="L148" s="24">
        <v>25.66</v>
      </c>
    </row>
    <row r="149" spans="1:12" ht="15">
      <c r="A149" s="19"/>
      <c r="B149" s="20"/>
      <c r="C149" s="21"/>
      <c r="D149" s="25" t="s">
        <v>45</v>
      </c>
      <c r="E149" s="23" t="s">
        <v>153</v>
      </c>
      <c r="F149" s="24">
        <v>140</v>
      </c>
      <c r="G149" s="24">
        <v>12.9</v>
      </c>
      <c r="H149" s="24" t="s">
        <v>154</v>
      </c>
      <c r="I149" s="24">
        <v>7.4</v>
      </c>
      <c r="J149" s="24">
        <v>235</v>
      </c>
      <c r="K149" s="47" t="s">
        <v>155</v>
      </c>
      <c r="L149" s="24">
        <v>65.59</v>
      </c>
    </row>
    <row r="150" spans="1:12" ht="15">
      <c r="A150" s="19"/>
      <c r="B150" s="20"/>
      <c r="C150" s="21"/>
      <c r="D150" s="25" t="s">
        <v>48</v>
      </c>
      <c r="E150" s="23" t="s">
        <v>156</v>
      </c>
      <c r="F150" s="24">
        <v>150</v>
      </c>
      <c r="G150" s="24">
        <v>4.5</v>
      </c>
      <c r="H150" s="24">
        <v>6.8</v>
      </c>
      <c r="I150" s="24">
        <v>32.4</v>
      </c>
      <c r="J150" s="24">
        <v>181</v>
      </c>
      <c r="K150" s="47" t="s">
        <v>103</v>
      </c>
      <c r="L150" s="24">
        <v>33.81</v>
      </c>
    </row>
    <row r="151" spans="1:12" ht="15">
      <c r="A151" s="19"/>
      <c r="B151" s="20"/>
      <c r="C151" s="21"/>
      <c r="D151" s="25" t="s">
        <v>51</v>
      </c>
      <c r="E151" s="23" t="s">
        <v>157</v>
      </c>
      <c r="F151" s="24">
        <v>200</v>
      </c>
      <c r="G151" s="24">
        <v>1.9</v>
      </c>
      <c r="H151" s="24">
        <v>0.3</v>
      </c>
      <c r="I151" s="24">
        <v>36</v>
      </c>
      <c r="J151" s="24">
        <v>96</v>
      </c>
      <c r="K151" s="47"/>
      <c r="L151" s="24">
        <v>10.38</v>
      </c>
    </row>
    <row r="152" spans="1:12" ht="15">
      <c r="A152" s="19"/>
      <c r="B152" s="20"/>
      <c r="C152" s="21"/>
      <c r="D152" s="25" t="s">
        <v>54</v>
      </c>
      <c r="E152" s="23" t="s">
        <v>91</v>
      </c>
      <c r="F152" s="24">
        <v>50</v>
      </c>
      <c r="G152" s="24">
        <v>1.9</v>
      </c>
      <c r="H152" s="24">
        <v>0.3</v>
      </c>
      <c r="I152" s="24">
        <v>12.5</v>
      </c>
      <c r="J152" s="24">
        <v>122</v>
      </c>
      <c r="K152" s="47"/>
      <c r="L152" s="24">
        <v>6.22</v>
      </c>
    </row>
    <row r="153" spans="1:12" ht="15">
      <c r="A153" s="19"/>
      <c r="B153" s="20"/>
      <c r="C153" s="21"/>
      <c r="D153" s="25" t="s">
        <v>56</v>
      </c>
      <c r="E153" s="23"/>
      <c r="F153" s="24"/>
      <c r="G153" s="24"/>
      <c r="H153" s="24"/>
      <c r="I153" s="24"/>
      <c r="J153" s="24"/>
      <c r="K153" s="47"/>
      <c r="L153" s="24"/>
    </row>
    <row r="154" spans="1:12" ht="15">
      <c r="A154" s="19"/>
      <c r="B154" s="20"/>
      <c r="C154" s="21"/>
      <c r="D154" s="22"/>
      <c r="E154" s="23" t="s">
        <v>37</v>
      </c>
      <c r="F154" s="24">
        <v>124</v>
      </c>
      <c r="G154" s="24"/>
      <c r="H154" s="24"/>
      <c r="I154" s="24"/>
      <c r="J154" s="24"/>
      <c r="K154" s="47"/>
      <c r="L154" s="24">
        <v>21.12</v>
      </c>
    </row>
    <row r="155" spans="1:12" ht="15">
      <c r="A155" s="19"/>
      <c r="B155" s="20"/>
      <c r="C155" s="21"/>
      <c r="D155" s="22"/>
      <c r="E155" s="23"/>
      <c r="F155" s="24"/>
      <c r="G155" s="24"/>
      <c r="H155" s="24"/>
      <c r="I155" s="24"/>
      <c r="J155" s="24"/>
      <c r="K155" s="47"/>
      <c r="L155" s="24"/>
    </row>
    <row r="156" spans="1:12" ht="15">
      <c r="A156" s="27"/>
      <c r="B156" s="28"/>
      <c r="C156" s="29"/>
      <c r="D156" s="30" t="s">
        <v>38</v>
      </c>
      <c r="E156" s="31"/>
      <c r="F156" s="32">
        <f>SUM(F147:F155)</f>
        <v>914</v>
      </c>
      <c r="G156" s="32">
        <f t="shared" ref="G156:J156" si="72">SUM(G147:G155)</f>
        <v>24.1</v>
      </c>
      <c r="H156" s="32">
        <f t="shared" si="72"/>
        <v>10.9</v>
      </c>
      <c r="I156" s="32">
        <f t="shared" si="72"/>
        <v>123.8</v>
      </c>
      <c r="J156" s="32">
        <f t="shared" si="72"/>
        <v>803</v>
      </c>
      <c r="K156" s="48"/>
      <c r="L156" s="32">
        <f t="shared" ref="L156" si="73">SUM(L147:L155)</f>
        <v>162.78</v>
      </c>
    </row>
    <row r="157" spans="1:12" ht="15">
      <c r="A157" s="36">
        <f>A139</f>
        <v>2</v>
      </c>
      <c r="B157" s="37">
        <f>B139</f>
        <v>3</v>
      </c>
      <c r="C157" s="57" t="s">
        <v>58</v>
      </c>
      <c r="D157" s="58"/>
      <c r="E157" s="38"/>
      <c r="F157" s="39">
        <f>F146+F156</f>
        <v>1414</v>
      </c>
      <c r="G157" s="39">
        <f t="shared" ref="G157" si="74">G146+G156</f>
        <v>40.1</v>
      </c>
      <c r="H157" s="39">
        <f t="shared" ref="H157" si="75">H146+H156</f>
        <v>24.4</v>
      </c>
      <c r="I157" s="39">
        <f t="shared" ref="I157" si="76">I146+I156</f>
        <v>158.88</v>
      </c>
      <c r="J157" s="39">
        <f t="shared" ref="J157:L157" si="77">J146+J156</f>
        <v>1191.5</v>
      </c>
      <c r="K157" s="39"/>
      <c r="L157" s="39">
        <f t="shared" si="77"/>
        <v>271.18</v>
      </c>
    </row>
    <row r="158" spans="1:12" ht="15">
      <c r="A158" s="13">
        <v>2</v>
      </c>
      <c r="B158" s="14">
        <v>4</v>
      </c>
      <c r="C158" s="15" t="s">
        <v>24</v>
      </c>
      <c r="D158" s="16" t="s">
        <v>25</v>
      </c>
      <c r="E158" s="17" t="s">
        <v>158</v>
      </c>
      <c r="F158" s="18">
        <v>200</v>
      </c>
      <c r="G158" s="18">
        <v>5.8</v>
      </c>
      <c r="H158" s="18">
        <v>16.899999999999999</v>
      </c>
      <c r="I158" s="18">
        <v>13.5</v>
      </c>
      <c r="J158" s="18">
        <v>178</v>
      </c>
      <c r="K158" s="46" t="s">
        <v>159</v>
      </c>
      <c r="L158" s="18">
        <v>42.99</v>
      </c>
    </row>
    <row r="159" spans="1:12" ht="15">
      <c r="A159" s="19"/>
      <c r="B159" s="20"/>
      <c r="C159" s="21"/>
      <c r="D159" s="22"/>
      <c r="E159" s="23"/>
      <c r="F159" s="24"/>
      <c r="G159" s="24"/>
      <c r="H159" s="24"/>
      <c r="I159" s="24"/>
      <c r="J159" s="24"/>
      <c r="K159" s="47"/>
      <c r="L159" s="24"/>
    </row>
    <row r="160" spans="1:12" ht="15">
      <c r="A160" s="19"/>
      <c r="B160" s="20"/>
      <c r="C160" s="21"/>
      <c r="D160" s="25" t="s">
        <v>28</v>
      </c>
      <c r="E160" s="23" t="s">
        <v>64</v>
      </c>
      <c r="F160" s="24" t="s">
        <v>30</v>
      </c>
      <c r="G160" s="24">
        <v>0.2</v>
      </c>
      <c r="H160" s="24">
        <v>1.6</v>
      </c>
      <c r="I160" s="24">
        <v>15</v>
      </c>
      <c r="J160" s="24">
        <v>58</v>
      </c>
      <c r="K160" s="47" t="s">
        <v>80</v>
      </c>
      <c r="L160" s="24">
        <v>3.17</v>
      </c>
    </row>
    <row r="161" spans="1:12" ht="25.5">
      <c r="A161" s="19"/>
      <c r="B161" s="20"/>
      <c r="C161" s="21"/>
      <c r="D161" s="25" t="s">
        <v>32</v>
      </c>
      <c r="E161" s="23" t="s">
        <v>160</v>
      </c>
      <c r="F161" s="26" t="s">
        <v>111</v>
      </c>
      <c r="G161" s="24">
        <v>3.7</v>
      </c>
      <c r="H161" s="24">
        <v>0.8</v>
      </c>
      <c r="I161" s="24">
        <v>15.9</v>
      </c>
      <c r="J161" s="24">
        <v>91</v>
      </c>
      <c r="K161" s="47" t="s">
        <v>161</v>
      </c>
      <c r="L161" s="24">
        <v>42.94</v>
      </c>
    </row>
    <row r="162" spans="1:12" ht="15">
      <c r="A162" s="19"/>
      <c r="B162" s="20"/>
      <c r="C162" s="21"/>
      <c r="D162" s="25" t="s">
        <v>36</v>
      </c>
      <c r="E162" s="23" t="s">
        <v>37</v>
      </c>
      <c r="F162" s="24">
        <v>124</v>
      </c>
      <c r="G162" s="24"/>
      <c r="H162" s="24"/>
      <c r="I162" s="24"/>
      <c r="J162" s="24">
        <v>67</v>
      </c>
      <c r="K162" s="47"/>
      <c r="L162" s="24">
        <v>21.12</v>
      </c>
    </row>
    <row r="163" spans="1:12" ht="15">
      <c r="A163" s="19"/>
      <c r="B163" s="20"/>
      <c r="C163" s="21"/>
      <c r="D163" s="22"/>
      <c r="E163" s="23"/>
      <c r="F163" s="24"/>
      <c r="G163" s="24"/>
      <c r="H163" s="24"/>
      <c r="I163" s="24"/>
      <c r="J163" s="24"/>
      <c r="K163" s="47"/>
      <c r="L163" s="24"/>
    </row>
    <row r="164" spans="1:12" ht="15">
      <c r="A164" s="19"/>
      <c r="B164" s="20"/>
      <c r="C164" s="21"/>
      <c r="D164" s="22"/>
      <c r="E164" s="23"/>
      <c r="F164" s="24"/>
      <c r="G164" s="24"/>
      <c r="H164" s="24"/>
      <c r="I164" s="24"/>
      <c r="J164" s="24"/>
      <c r="K164" s="47"/>
      <c r="L164" s="24"/>
    </row>
    <row r="165" spans="1:12" ht="15">
      <c r="A165" s="27"/>
      <c r="B165" s="28"/>
      <c r="C165" s="29"/>
      <c r="D165" s="30" t="s">
        <v>38</v>
      </c>
      <c r="E165" s="31"/>
      <c r="F165" s="32">
        <f>SUM(F158:F164)</f>
        <v>324</v>
      </c>
      <c r="G165" s="32">
        <f t="shared" ref="G165:J165" si="78">SUM(G158:G164)</f>
        <v>9.6999999999999993</v>
      </c>
      <c r="H165" s="32">
        <f t="shared" si="78"/>
        <v>19.3</v>
      </c>
      <c r="I165" s="32">
        <f t="shared" si="78"/>
        <v>44.4</v>
      </c>
      <c r="J165" s="32">
        <f t="shared" si="78"/>
        <v>394</v>
      </c>
      <c r="K165" s="48"/>
      <c r="L165" s="32">
        <f t="shared" ref="L165" si="79">SUM(L158:L164)</f>
        <v>110.22</v>
      </c>
    </row>
    <row r="166" spans="1:12" ht="15">
      <c r="A166" s="33">
        <f>A158</f>
        <v>2</v>
      </c>
      <c r="B166" s="34">
        <f>B158</f>
        <v>4</v>
      </c>
      <c r="C166" s="35" t="s">
        <v>39</v>
      </c>
      <c r="D166" s="25" t="s">
        <v>40</v>
      </c>
      <c r="E166" s="23"/>
      <c r="F166" s="24"/>
      <c r="G166" s="24"/>
      <c r="H166" s="24"/>
      <c r="I166" s="24"/>
      <c r="J166" s="24"/>
      <c r="K166" s="47"/>
      <c r="L166" s="24"/>
    </row>
    <row r="167" spans="1:12" ht="15">
      <c r="A167" s="19"/>
      <c r="B167" s="20"/>
      <c r="C167" s="21"/>
      <c r="D167" s="25" t="s">
        <v>42</v>
      </c>
      <c r="E167" s="23" t="s">
        <v>162</v>
      </c>
      <c r="F167" s="24" t="s">
        <v>163</v>
      </c>
      <c r="G167" s="24">
        <v>5.6</v>
      </c>
      <c r="H167" s="24">
        <v>6.5</v>
      </c>
      <c r="I167" s="24">
        <v>14.5</v>
      </c>
      <c r="J167" s="24">
        <v>221</v>
      </c>
      <c r="K167" s="47" t="s">
        <v>164</v>
      </c>
      <c r="L167" s="24">
        <v>34.450000000000003</v>
      </c>
    </row>
    <row r="168" spans="1:12" ht="15">
      <c r="A168" s="19"/>
      <c r="B168" s="20"/>
      <c r="C168" s="21"/>
      <c r="D168" s="25" t="s">
        <v>45</v>
      </c>
      <c r="E168" s="23" t="s">
        <v>165</v>
      </c>
      <c r="F168" s="24" t="s">
        <v>166</v>
      </c>
      <c r="G168" s="24">
        <v>12.8</v>
      </c>
      <c r="H168" s="24">
        <v>2.8</v>
      </c>
      <c r="I168" s="24">
        <v>16.3</v>
      </c>
      <c r="J168" s="24">
        <v>391</v>
      </c>
      <c r="K168" s="47" t="s">
        <v>143</v>
      </c>
      <c r="L168" s="24">
        <v>117.31</v>
      </c>
    </row>
    <row r="169" spans="1:12" ht="15">
      <c r="A169" s="19"/>
      <c r="B169" s="20"/>
      <c r="C169" s="21"/>
      <c r="D169" s="25" t="s">
        <v>48</v>
      </c>
      <c r="E169" s="23"/>
      <c r="F169" s="24"/>
      <c r="G169" s="24"/>
      <c r="H169" s="24"/>
      <c r="I169" s="24"/>
      <c r="J169" s="24"/>
      <c r="K169" s="47"/>
      <c r="L169" s="24"/>
    </row>
    <row r="170" spans="1:12" ht="15">
      <c r="A170" s="19"/>
      <c r="B170" s="20"/>
      <c r="C170" s="21"/>
      <c r="D170" s="25" t="s">
        <v>51</v>
      </c>
      <c r="E170" s="23" t="s">
        <v>72</v>
      </c>
      <c r="F170" s="24">
        <v>200</v>
      </c>
      <c r="G170" s="24">
        <v>0.4</v>
      </c>
      <c r="H170" s="24"/>
      <c r="I170" s="24">
        <v>31.61</v>
      </c>
      <c r="J170" s="24">
        <v>130</v>
      </c>
      <c r="K170" s="47" t="s">
        <v>167</v>
      </c>
      <c r="L170" s="24">
        <v>6.39</v>
      </c>
    </row>
    <row r="171" spans="1:12" ht="15">
      <c r="A171" s="19"/>
      <c r="B171" s="20"/>
      <c r="C171" s="21"/>
      <c r="D171" s="25" t="s">
        <v>54</v>
      </c>
      <c r="E171" s="23" t="s">
        <v>55</v>
      </c>
      <c r="F171" s="24">
        <v>50</v>
      </c>
      <c r="G171" s="24">
        <v>1.9</v>
      </c>
      <c r="H171" s="24">
        <v>0.3</v>
      </c>
      <c r="I171" s="24">
        <v>12.5</v>
      </c>
      <c r="J171" s="24">
        <v>61.3</v>
      </c>
      <c r="K171" s="47"/>
      <c r="L171" s="24">
        <v>6.22</v>
      </c>
    </row>
    <row r="172" spans="1:12" ht="15">
      <c r="A172" s="19"/>
      <c r="B172" s="20"/>
      <c r="C172" s="21"/>
      <c r="D172" s="25" t="s">
        <v>56</v>
      </c>
      <c r="E172" s="23"/>
      <c r="F172" s="24"/>
      <c r="G172" s="24"/>
      <c r="H172" s="24"/>
      <c r="I172" s="24"/>
      <c r="J172" s="24"/>
      <c r="K172" s="47"/>
      <c r="L172" s="24"/>
    </row>
    <row r="173" spans="1:12" ht="15">
      <c r="A173" s="19"/>
      <c r="B173" s="20"/>
      <c r="C173" s="21"/>
      <c r="D173" s="22"/>
      <c r="E173" s="23"/>
      <c r="F173" s="24"/>
      <c r="G173" s="24"/>
      <c r="H173" s="24"/>
      <c r="I173" s="24"/>
      <c r="J173" s="24"/>
      <c r="K173" s="47"/>
      <c r="L173" s="24"/>
    </row>
    <row r="174" spans="1:12" ht="15">
      <c r="A174" s="19"/>
      <c r="B174" s="20"/>
      <c r="C174" s="21"/>
      <c r="D174" s="22"/>
      <c r="E174" s="23"/>
      <c r="F174" s="24"/>
      <c r="G174" s="24"/>
      <c r="H174" s="24"/>
      <c r="I174" s="24"/>
      <c r="J174" s="24"/>
      <c r="K174" s="47"/>
      <c r="L174" s="24"/>
    </row>
    <row r="175" spans="1:12" ht="15">
      <c r="A175" s="27"/>
      <c r="B175" s="28"/>
      <c r="C175" s="29"/>
      <c r="D175" s="30" t="s">
        <v>38</v>
      </c>
      <c r="E175" s="31"/>
      <c r="F175" s="32">
        <f>SUM(F166:F174)</f>
        <v>250</v>
      </c>
      <c r="G175" s="32">
        <f t="shared" ref="G175:J175" si="80">SUM(G166:G174)</f>
        <v>20.7</v>
      </c>
      <c r="H175" s="32">
        <f t="shared" si="80"/>
        <v>9.6</v>
      </c>
      <c r="I175" s="32">
        <f t="shared" si="80"/>
        <v>74.91</v>
      </c>
      <c r="J175" s="32">
        <f t="shared" si="80"/>
        <v>803.3</v>
      </c>
      <c r="K175" s="48"/>
      <c r="L175" s="32">
        <f t="shared" ref="L175" si="81">SUM(L166:L174)</f>
        <v>164.37</v>
      </c>
    </row>
    <row r="176" spans="1:12" ht="15">
      <c r="A176" s="36">
        <f>A158</f>
        <v>2</v>
      </c>
      <c r="B176" s="37">
        <f>B158</f>
        <v>4</v>
      </c>
      <c r="C176" s="57" t="s">
        <v>58</v>
      </c>
      <c r="D176" s="58"/>
      <c r="E176" s="38"/>
      <c r="F176" s="39">
        <f>F165+F175</f>
        <v>574</v>
      </c>
      <c r="G176" s="39">
        <f t="shared" ref="G176" si="82">G165+G175</f>
        <v>30.4</v>
      </c>
      <c r="H176" s="39">
        <f t="shared" ref="H176" si="83">H165+H175</f>
        <v>28.9</v>
      </c>
      <c r="I176" s="39">
        <f t="shared" ref="I176" si="84">I165+I175</f>
        <v>119.31</v>
      </c>
      <c r="J176" s="39">
        <f t="shared" ref="J176:L176" si="85">J165+J175</f>
        <v>1197.3</v>
      </c>
      <c r="K176" s="39"/>
      <c r="L176" s="39">
        <f t="shared" si="85"/>
        <v>274.58999999999997</v>
      </c>
    </row>
    <row r="177" spans="1:12" ht="15">
      <c r="A177" s="13">
        <v>2</v>
      </c>
      <c r="B177" s="14">
        <v>5</v>
      </c>
      <c r="C177" s="15" t="s">
        <v>24</v>
      </c>
      <c r="D177" s="16" t="s">
        <v>25</v>
      </c>
      <c r="E177" s="17" t="s">
        <v>168</v>
      </c>
      <c r="F177" s="18">
        <v>90</v>
      </c>
      <c r="G177" s="18">
        <v>16</v>
      </c>
      <c r="H177" s="18">
        <v>13.3</v>
      </c>
      <c r="I177" s="18">
        <v>15.1</v>
      </c>
      <c r="J177" s="18">
        <v>262</v>
      </c>
      <c r="K177" s="46" t="s">
        <v>169</v>
      </c>
      <c r="L177" s="18">
        <v>68.55</v>
      </c>
    </row>
    <row r="178" spans="1:12" ht="15">
      <c r="A178" s="19"/>
      <c r="B178" s="20"/>
      <c r="C178" s="21"/>
      <c r="D178" s="22"/>
      <c r="E178" s="23" t="s">
        <v>170</v>
      </c>
      <c r="F178" s="24" t="s">
        <v>171</v>
      </c>
      <c r="G178" s="24">
        <v>4.3</v>
      </c>
      <c r="H178" s="24">
        <v>7.2</v>
      </c>
      <c r="I178" s="24">
        <v>44.5</v>
      </c>
      <c r="J178" s="24">
        <v>264.60000000000002</v>
      </c>
      <c r="K178" s="47" t="s">
        <v>63</v>
      </c>
      <c r="L178" s="24">
        <v>32.86</v>
      </c>
    </row>
    <row r="179" spans="1:12" ht="15">
      <c r="A179" s="19"/>
      <c r="B179" s="20"/>
      <c r="C179" s="21"/>
      <c r="D179" s="25" t="s">
        <v>28</v>
      </c>
      <c r="E179" s="23" t="s">
        <v>29</v>
      </c>
      <c r="F179" s="24">
        <v>200</v>
      </c>
      <c r="G179" s="24">
        <v>0.2</v>
      </c>
      <c r="H179" s="24"/>
      <c r="I179" s="24">
        <v>15</v>
      </c>
      <c r="J179" s="24">
        <v>58</v>
      </c>
      <c r="K179" s="47" t="s">
        <v>80</v>
      </c>
      <c r="L179" s="24">
        <v>4.0199999999999996</v>
      </c>
    </row>
    <row r="180" spans="1:12" ht="15">
      <c r="A180" s="19"/>
      <c r="B180" s="20"/>
      <c r="C180" s="21"/>
      <c r="D180" s="25" t="s">
        <v>32</v>
      </c>
      <c r="E180" s="23" t="s">
        <v>172</v>
      </c>
      <c r="F180" s="24">
        <v>255</v>
      </c>
      <c r="G180" s="24">
        <v>1</v>
      </c>
      <c r="H180" s="24">
        <v>0.9</v>
      </c>
      <c r="I180" s="24">
        <v>12.5</v>
      </c>
      <c r="J180" s="24">
        <v>64</v>
      </c>
      <c r="K180" s="47"/>
      <c r="L180" s="24">
        <v>3.11</v>
      </c>
    </row>
    <row r="181" spans="1:12" ht="15">
      <c r="A181" s="19"/>
      <c r="B181" s="20"/>
      <c r="C181" s="21"/>
      <c r="D181" s="25" t="s">
        <v>36</v>
      </c>
      <c r="E181" s="23"/>
      <c r="F181" s="24"/>
      <c r="G181" s="24"/>
      <c r="H181" s="24"/>
      <c r="I181" s="24"/>
      <c r="J181" s="24"/>
      <c r="K181" s="47"/>
      <c r="L181" s="24"/>
    </row>
    <row r="182" spans="1:12" ht="15">
      <c r="A182" s="19"/>
      <c r="B182" s="20"/>
      <c r="C182" s="21"/>
      <c r="D182" s="22"/>
      <c r="E182" s="23"/>
      <c r="F182" s="24"/>
      <c r="G182" s="24"/>
      <c r="H182" s="24"/>
      <c r="I182" s="24"/>
      <c r="J182" s="24"/>
      <c r="K182" s="47"/>
      <c r="L182" s="24"/>
    </row>
    <row r="183" spans="1:12" ht="15">
      <c r="A183" s="19"/>
      <c r="B183" s="20"/>
      <c r="C183" s="21"/>
      <c r="D183" s="22"/>
      <c r="E183" s="23"/>
      <c r="F183" s="24"/>
      <c r="G183" s="24"/>
      <c r="H183" s="24"/>
      <c r="I183" s="24"/>
      <c r="J183" s="24"/>
      <c r="K183" s="47"/>
      <c r="L183" s="24"/>
    </row>
    <row r="184" spans="1:12" ht="15.75" customHeight="1">
      <c r="A184" s="27"/>
      <c r="B184" s="28"/>
      <c r="C184" s="29"/>
      <c r="D184" s="30" t="s">
        <v>38</v>
      </c>
      <c r="E184" s="31"/>
      <c r="F184" s="32">
        <f>SUM(F177:F183)</f>
        <v>545</v>
      </c>
      <c r="G184" s="32">
        <f t="shared" ref="G184:J184" si="86">SUM(G177:G183)</f>
        <v>21.5</v>
      </c>
      <c r="H184" s="32">
        <f t="shared" si="86"/>
        <v>21.4</v>
      </c>
      <c r="I184" s="32">
        <f t="shared" si="86"/>
        <v>87.1</v>
      </c>
      <c r="J184" s="32">
        <f t="shared" si="86"/>
        <v>648.6</v>
      </c>
      <c r="K184" s="48"/>
      <c r="L184" s="32">
        <f t="shared" ref="L184" si="87">SUM(L177:L183)</f>
        <v>108.54</v>
      </c>
    </row>
    <row r="185" spans="1:12" ht="15">
      <c r="A185" s="33">
        <f>A177</f>
        <v>2</v>
      </c>
      <c r="B185" s="34">
        <f>B177</f>
        <v>5</v>
      </c>
      <c r="C185" s="35" t="s">
        <v>39</v>
      </c>
      <c r="D185" s="25" t="s">
        <v>40</v>
      </c>
      <c r="E185" s="23"/>
      <c r="F185" s="24"/>
      <c r="G185" s="24"/>
      <c r="H185" s="24"/>
      <c r="I185" s="24"/>
      <c r="J185" s="24"/>
      <c r="K185" s="47"/>
      <c r="L185" s="24"/>
    </row>
    <row r="186" spans="1:12" ht="15">
      <c r="A186" s="19"/>
      <c r="B186" s="20"/>
      <c r="C186" s="21"/>
      <c r="D186" s="25" t="s">
        <v>42</v>
      </c>
      <c r="E186" s="23" t="s">
        <v>173</v>
      </c>
      <c r="F186" s="24" t="s">
        <v>76</v>
      </c>
      <c r="G186" s="24">
        <v>7.2</v>
      </c>
      <c r="H186" s="24">
        <v>7</v>
      </c>
      <c r="I186" s="24">
        <v>48.6</v>
      </c>
      <c r="J186" s="24">
        <v>189</v>
      </c>
      <c r="K186" s="47" t="s">
        <v>174</v>
      </c>
      <c r="L186" s="24">
        <v>25.28</v>
      </c>
    </row>
    <row r="187" spans="1:12" ht="25.5">
      <c r="A187" s="19"/>
      <c r="B187" s="20"/>
      <c r="C187" s="21"/>
      <c r="D187" s="25" t="s">
        <v>45</v>
      </c>
      <c r="E187" s="23" t="s">
        <v>175</v>
      </c>
      <c r="F187" s="24">
        <v>100</v>
      </c>
      <c r="G187" s="24">
        <v>16.2</v>
      </c>
      <c r="H187" s="24">
        <v>22.3</v>
      </c>
      <c r="I187" s="24">
        <v>2.8</v>
      </c>
      <c r="J187" s="24">
        <v>278</v>
      </c>
      <c r="K187" s="47" t="s">
        <v>176</v>
      </c>
      <c r="L187" s="24">
        <v>89.71</v>
      </c>
    </row>
    <row r="188" spans="1:12" ht="15">
      <c r="A188" s="19"/>
      <c r="B188" s="20"/>
      <c r="C188" s="21"/>
      <c r="D188" s="25" t="s">
        <v>48</v>
      </c>
      <c r="E188" s="23" t="s">
        <v>61</v>
      </c>
      <c r="F188" s="24" t="s">
        <v>171</v>
      </c>
      <c r="G188" s="24">
        <v>5.4</v>
      </c>
      <c r="H188" s="24">
        <v>8.1</v>
      </c>
      <c r="I188" s="24">
        <v>26.8</v>
      </c>
      <c r="J188" s="24">
        <v>205.2</v>
      </c>
      <c r="K188" s="47" t="s">
        <v>63</v>
      </c>
      <c r="L188" s="24">
        <v>28.56</v>
      </c>
    </row>
    <row r="189" spans="1:12" ht="25.5">
      <c r="A189" s="19"/>
      <c r="B189" s="20"/>
      <c r="C189" s="21"/>
      <c r="D189" s="25" t="s">
        <v>51</v>
      </c>
      <c r="E189" s="23" t="s">
        <v>177</v>
      </c>
      <c r="F189" s="24">
        <v>200</v>
      </c>
      <c r="G189" s="24">
        <v>1.8</v>
      </c>
      <c r="H189" s="24">
        <v>0.1</v>
      </c>
      <c r="I189" s="24">
        <v>23.5</v>
      </c>
      <c r="J189" s="24">
        <v>102.8</v>
      </c>
      <c r="K189" s="47" t="s">
        <v>178</v>
      </c>
      <c r="L189" s="24">
        <v>13.03</v>
      </c>
    </row>
    <row r="190" spans="1:12" ht="15">
      <c r="A190" s="19"/>
      <c r="B190" s="20"/>
      <c r="C190" s="21"/>
      <c r="D190" s="25" t="s">
        <v>54</v>
      </c>
      <c r="E190" s="23" t="s">
        <v>91</v>
      </c>
      <c r="F190" s="24">
        <v>25</v>
      </c>
      <c r="G190" s="24">
        <v>1.9</v>
      </c>
      <c r="H190" s="24">
        <v>0.3</v>
      </c>
      <c r="I190" s="24">
        <v>12.5</v>
      </c>
      <c r="J190" s="24">
        <v>61.3</v>
      </c>
      <c r="K190" s="47"/>
      <c r="L190" s="24">
        <v>3.11</v>
      </c>
    </row>
    <row r="191" spans="1:12" ht="15">
      <c r="A191" s="19"/>
      <c r="B191" s="20"/>
      <c r="C191" s="21"/>
      <c r="D191" s="25" t="s">
        <v>56</v>
      </c>
      <c r="E191" s="23" t="s">
        <v>146</v>
      </c>
      <c r="F191" s="24">
        <v>25</v>
      </c>
      <c r="G191" s="24">
        <v>1.5</v>
      </c>
      <c r="H191" s="24">
        <v>0</v>
      </c>
      <c r="I191" s="24"/>
      <c r="J191" s="24"/>
      <c r="K191" s="47"/>
      <c r="L191" s="24">
        <v>3.11</v>
      </c>
    </row>
    <row r="192" spans="1:12" ht="15">
      <c r="A192" s="19"/>
      <c r="B192" s="20"/>
      <c r="C192" s="21"/>
      <c r="D192" s="22"/>
      <c r="E192" s="23"/>
      <c r="F192" s="24"/>
      <c r="G192" s="24"/>
      <c r="H192" s="24">
        <v>19</v>
      </c>
      <c r="I192" s="24">
        <v>9</v>
      </c>
      <c r="J192" s="24">
        <v>44</v>
      </c>
      <c r="K192" s="47"/>
      <c r="L192" s="24"/>
    </row>
    <row r="193" spans="1:12" ht="15">
      <c r="A193" s="19"/>
      <c r="B193" s="20"/>
      <c r="C193" s="21"/>
      <c r="D193" s="22"/>
      <c r="E193" s="23"/>
      <c r="F193" s="24"/>
      <c r="G193" s="24"/>
      <c r="H193" s="24"/>
      <c r="I193" s="24"/>
      <c r="J193" s="24"/>
      <c r="K193" s="47"/>
      <c r="L193" s="24"/>
    </row>
    <row r="194" spans="1:12" ht="15">
      <c r="A194" s="27"/>
      <c r="B194" s="28"/>
      <c r="C194" s="29"/>
      <c r="D194" s="30" t="s">
        <v>38</v>
      </c>
      <c r="E194" s="31"/>
      <c r="F194" s="32">
        <f>SUM(F185:F193)</f>
        <v>350</v>
      </c>
      <c r="G194" s="32">
        <f t="shared" ref="G194:J194" si="88">SUM(G185:G193)</f>
        <v>34</v>
      </c>
      <c r="H194" s="32">
        <f t="shared" si="88"/>
        <v>56.8</v>
      </c>
      <c r="I194" s="32">
        <f t="shared" si="88"/>
        <v>123.2</v>
      </c>
      <c r="J194" s="32">
        <f t="shared" si="88"/>
        <v>880.3</v>
      </c>
      <c r="K194" s="48"/>
      <c r="L194" s="32">
        <f t="shared" ref="L194" si="89">SUM(L185:L193)</f>
        <v>162.80000000000001</v>
      </c>
    </row>
    <row r="195" spans="1:12" ht="15">
      <c r="A195" s="36">
        <f>A177</f>
        <v>2</v>
      </c>
      <c r="B195" s="37">
        <f>B177</f>
        <v>5</v>
      </c>
      <c r="C195" s="57" t="s">
        <v>58</v>
      </c>
      <c r="D195" s="58"/>
      <c r="E195" s="38"/>
      <c r="F195" s="39">
        <f>F184+F194</f>
        <v>895</v>
      </c>
      <c r="G195" s="39">
        <f t="shared" ref="G195" si="90">G184+G194</f>
        <v>55.5</v>
      </c>
      <c r="H195" s="39">
        <f t="shared" ref="H195" si="91">H184+H194</f>
        <v>78.2</v>
      </c>
      <c r="I195" s="39">
        <f t="shared" ref="I195" si="92">I184+I194</f>
        <v>210.3</v>
      </c>
      <c r="J195" s="39">
        <f t="shared" ref="J195:L195" si="93">J184+J194</f>
        <v>1528.9</v>
      </c>
      <c r="K195" s="39"/>
      <c r="L195" s="39">
        <f t="shared" si="93"/>
        <v>271.33999999999997</v>
      </c>
    </row>
    <row r="196" spans="1:12">
      <c r="A196" s="51"/>
      <c r="B196" s="52"/>
      <c r="C196" s="59" t="s">
        <v>179</v>
      </c>
      <c r="D196" s="59"/>
      <c r="E196" s="59"/>
      <c r="F196" s="53">
        <f>(F24+F43+F62+F81+F100+F119+F138+F157+F176+F195)/(IF(F24=0,0,1)+IF(F43=0,0,1)+IF(F62=0,0,1)+IF(F81=0,0,1)+IF(F100=0,0,1)+IF(F119=0,0,1)+IF(F138=0,0,1)+IF(F157=0,0,1)+IF(F176=0,0,1)+IF(F195=0,0,1))</f>
        <v>997.3</v>
      </c>
      <c r="G196" s="53">
        <f t="shared" ref="G196:J196" si="94">(G24+G43+G62+G81+G100+G119+G138+G157+G176+G195)/(IF(G24=0,0,1)+IF(G43=0,0,1)+IF(G62=0,0,1)+IF(G81=0,0,1)+IF(G100=0,0,1)+IF(G119=0,0,1)+IF(G138=0,0,1)+IF(G157=0,0,1)+IF(G176=0,0,1)+IF(G195=0,0,1))</f>
        <v>42.448999999999998</v>
      </c>
      <c r="H196" s="53">
        <f t="shared" si="94"/>
        <v>40.592799999999997</v>
      </c>
      <c r="I196" s="53">
        <f t="shared" si="94"/>
        <v>181.18700000000001</v>
      </c>
      <c r="J196" s="53">
        <f t="shared" si="94"/>
        <v>1288.73</v>
      </c>
      <c r="K196" s="53"/>
      <c r="L196" s="53">
        <f t="shared" ref="L196" si="95">(L24+L43+L62+L81+L100+L119+L138+L157+L176+L195)/(IF(L24=0,0,1)+IF(L43=0,0,1)+IF(L62=0,0,1)+IF(L81=0,0,1)+IF(L100=0,0,1)+IF(L119=0,0,1)+IF(L138=0,0,1)+IF(L157=0,0,1)+IF(L176=0,0,1)+IF(L195=0,0,1))</f>
        <v>271.56299999999999</v>
      </c>
    </row>
  </sheetData>
  <sheetProtection sheet="1" objects="1" scenarios="1"/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2023-10-30T08:38:00Z</cp:lastPrinted>
  <dcterms:created xsi:type="dcterms:W3CDTF">2022-05-16T14:23:00Z</dcterms:created>
  <dcterms:modified xsi:type="dcterms:W3CDTF">2025-01-30T06:39:46Z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711361FAC0FD4924BD021803C8A74E81_12</vt:lpwstr>
  </property>
  <property fmtid="{D5CDD505-2E9C-101B-9397-08002B2CF9AE}" pid="3" name="KSOProductBuildVer">
    <vt:lpwstr>1049-12.2.0.19805</vt:lpwstr>
  </property>
</Properties>
</file>